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p GLAMAs - MuseumWeek 2023 re" sheetId="1" r:id="rId4"/>
    <sheet state="visible" name="Top individuals – O - MuseumWee" sheetId="2" r:id="rId5"/>
    <sheet state="visible" name="other participants - MuseumWeek" sheetId="3" r:id="rId6"/>
  </sheets>
  <definedNames/>
  <calcPr/>
  <extLst>
    <ext uri="GoogleSheetsCustomDataVersion2">
      <go:sheetsCustomData xmlns:go="http://customooxmlschemas.google.com/" r:id="rId7" roundtripDataChecksum="ZduXyEYB6AKciBzLLV9xWj6eRO3ozwTcNpdWMNNSKy0="/>
    </ext>
  </extLst>
</workbook>
</file>

<file path=xl/sharedStrings.xml><?xml version="1.0" encoding="utf-8"?>
<sst xmlns="http://schemas.openxmlformats.org/spreadsheetml/2006/main" count="1103" uniqueCount="873">
  <si>
    <t>MuseumWeek 2023 results • GLAMAs (Galleries, Librairies, Archives, Museums and Artists)</t>
  </si>
  <si>
    <t>Rank</t>
  </si>
  <si>
    <t>Twitter ID</t>
  </si>
  <si>
    <t>Country</t>
  </si>
  <si>
    <t>Name</t>
  </si>
  <si>
    <t># of posts (all social media)</t>
  </si>
  <si>
    <t>Engagement (all social media)</t>
  </si>
  <si>
    <t>Profile</t>
  </si>
  <si>
    <t>1</t>
  </si>
  <si>
    <t>@domainechambord</t>
  </si>
  <si>
    <t>France</t>
  </si>
  <si>
    <t xml:space="preserve">Château de Chambord </t>
  </si>
  <si>
    <t>http://twitter.com/domainechambord/</t>
  </si>
  <si>
    <t>2</t>
  </si>
  <si>
    <t>@Granaderosarg</t>
  </si>
  <si>
    <t>Argentina</t>
  </si>
  <si>
    <t xml:space="preserve">Granaderos a Caballo </t>
  </si>
  <si>
    <t>http://twitter.com/Granaderosarg/</t>
  </si>
  <si>
    <t>3</t>
  </si>
  <si>
    <t>@AuschwitzMuseum</t>
  </si>
  <si>
    <t>Poland</t>
  </si>
  <si>
    <t xml:space="preserve">Auschwitz Memorial </t>
  </si>
  <si>
    <t>http://twitter.com/AuschwitzMuseum/</t>
  </si>
  <si>
    <t>4</t>
  </si>
  <si>
    <t>@GuggenheimPGC</t>
  </si>
  <si>
    <t>Italy</t>
  </si>
  <si>
    <t>Peggy Guggenheim Collection</t>
  </si>
  <si>
    <t>http://twitter.com/GuggenheimPGC/</t>
  </si>
  <si>
    <t>5</t>
  </si>
  <si>
    <t>@ElMuseoSoumaya</t>
  </si>
  <si>
    <t>Mexico</t>
  </si>
  <si>
    <t xml:space="preserve">Museo Soumaya </t>
  </si>
  <si>
    <t>http://twitter.com/ElMuseoSoumaya/</t>
  </si>
  <si>
    <t>6</t>
  </si>
  <si>
    <t>@NACT_PR</t>
  </si>
  <si>
    <t>Japan</t>
  </si>
  <si>
    <t>国立新美術館 - The National Art Center Tokyo</t>
  </si>
  <si>
    <t>http://twitter.com/NACT_PR/</t>
  </si>
  <si>
    <t>7</t>
  </si>
  <si>
    <t>@bcm_girolamini</t>
  </si>
  <si>
    <t xml:space="preserve">Biblioteca e Complesso monumentale dei Girolamini </t>
  </si>
  <si>
    <t>http://twitter.com/bcm_girolamini/</t>
  </si>
  <si>
    <t>8</t>
  </si>
  <si>
    <t>@museodealtamira</t>
  </si>
  <si>
    <t>Spain</t>
  </si>
  <si>
    <t>Museo de Altamira</t>
  </si>
  <si>
    <t>http://instagram.com/museodealtamira</t>
  </si>
  <si>
    <t>9</t>
  </si>
  <si>
    <t>@MuseiRealiTo</t>
  </si>
  <si>
    <t xml:space="preserve">Musei Reali Torino </t>
  </si>
  <si>
    <t>http://twitter.com/MuseiRealiTo/</t>
  </si>
  <si>
    <t>10</t>
  </si>
  <si>
    <t>@modernoba</t>
  </si>
  <si>
    <t>Museo de Arte Moderno de Buenos Aires</t>
  </si>
  <si>
    <t>http://instagram.com/modernoba</t>
  </si>
  <si>
    <t>11</t>
  </si>
  <si>
    <t>@museovparra</t>
  </si>
  <si>
    <t>Chile</t>
  </si>
  <si>
    <t>Museo Violeta Parra</t>
  </si>
  <si>
    <t>http://instagram.com/museovioletaparra</t>
  </si>
  <si>
    <t>12</t>
  </si>
  <si>
    <t>@selenebordeaux</t>
  </si>
  <si>
    <t xml:space="preserve">Séléné BM Bordeaux </t>
  </si>
  <si>
    <t>http://twitter.com/selenebordeaux/</t>
  </si>
  <si>
    <t>13</t>
  </si>
  <si>
    <t>@museiincomune</t>
  </si>
  <si>
    <t xml:space="preserve">Musei in Comune Roma </t>
  </si>
  <si>
    <t>http://twitter.com/museiincomune/</t>
  </si>
  <si>
    <t>14</t>
  </si>
  <si>
    <t>@yadvashem</t>
  </si>
  <si>
    <t>Israel</t>
  </si>
  <si>
    <t xml:space="preserve">Yad Vashem </t>
  </si>
  <si>
    <t>http://twitter.com/yadvashem/</t>
  </si>
  <si>
    <t>15</t>
  </si>
  <si>
    <t>@yamatanemuseum</t>
  </si>
  <si>
    <t>山種美術館 - Yamatane Museum</t>
  </si>
  <si>
    <t>http://twitter.com/yamatanemuseum/</t>
  </si>
  <si>
    <t>16</t>
  </si>
  <si>
    <t>@Guggenheim</t>
  </si>
  <si>
    <t>United States</t>
  </si>
  <si>
    <t>Solomon R. Guggenheim Museum</t>
  </si>
  <si>
    <t>http://twitter.com/Guggenheim/</t>
  </si>
  <si>
    <t>17</t>
  </si>
  <si>
    <t>@TheWarholMuseum</t>
  </si>
  <si>
    <t>The Andy Warhol Museum</t>
  </si>
  <si>
    <t>http://twitter.com/TheWarholMuseum/</t>
  </si>
  <si>
    <t>18</t>
  </si>
  <si>
    <t>@santacroceopera</t>
  </si>
  <si>
    <t>Opera di Santa Croce</t>
  </si>
  <si>
    <t>http://instagram.com/santacroceopera</t>
  </si>
  <si>
    <t>19</t>
  </si>
  <si>
    <t>@Museo_Eboli</t>
  </si>
  <si>
    <t>Museo Archeologico Nazionale di Eboli e della Media Valle del Sele</t>
  </si>
  <si>
    <t>http://twitter.com/Museo_Eboli/</t>
  </si>
  <si>
    <t>20</t>
  </si>
  <si>
    <t>@GallicaBnF</t>
  </si>
  <si>
    <t xml:space="preserve">Gallica BnF </t>
  </si>
  <si>
    <t>http://twitter.com/GallicaBnF/</t>
  </si>
  <si>
    <t>21</t>
  </si>
  <si>
    <t>@leCMN</t>
  </si>
  <si>
    <t>Centre des monuments nationaux</t>
  </si>
  <si>
    <t>http://twitter.com/leCMN/</t>
  </si>
  <si>
    <t>22</t>
  </si>
  <si>
    <t>@Banrepcultural</t>
  </si>
  <si>
    <t>Colombia</t>
  </si>
  <si>
    <t>La Red Cultural del Banco de la República</t>
  </si>
  <si>
    <t>http://twitter.com/Banrepcultural/</t>
  </si>
  <si>
    <t>23</t>
  </si>
  <si>
    <t>@MRomanticismo</t>
  </si>
  <si>
    <t>Museo del Romanticismo</t>
  </si>
  <si>
    <t>http://instagram.com/museodelromanticismo</t>
  </si>
  <si>
    <t>24</t>
  </si>
  <si>
    <t>@MuseoCanapa</t>
  </si>
  <si>
    <t xml:space="preserve">Museo della Canapa </t>
  </si>
  <si>
    <t>http://twitter.com/MuseoCanapa/</t>
  </si>
  <si>
    <t>25</t>
  </si>
  <si>
    <t>@rivolicast</t>
  </si>
  <si>
    <t xml:space="preserve">Castello di Rivoli </t>
  </si>
  <si>
    <t>http://twitter.com/rivolicast/</t>
  </si>
  <si>
    <t>26</t>
  </si>
  <si>
    <t>@museomiramare</t>
  </si>
  <si>
    <t>Museo storico e il Parco del Castello di Miramare</t>
  </si>
  <si>
    <t>http://instagram.com/museomiramare</t>
  </si>
  <si>
    <t>27</t>
  </si>
  <si>
    <t>@FortMehrangarh</t>
  </si>
  <si>
    <t>India</t>
  </si>
  <si>
    <t>Mehrangarh Museum Trust</t>
  </si>
  <si>
    <t>http://instagram.com/mehrangarh</t>
  </si>
  <si>
    <t>28</t>
  </si>
  <si>
    <t>@MuseodelCarbone</t>
  </si>
  <si>
    <t>Museo del Carbone CICC</t>
  </si>
  <si>
    <t>http://twitter.com/MuseodelCarbone/</t>
  </si>
  <si>
    <t>29</t>
  </si>
  <si>
    <t>@museum1849</t>
  </si>
  <si>
    <t>Ukraine</t>
  </si>
  <si>
    <t xml:space="preserve">Dnipro Museum </t>
  </si>
  <si>
    <t>http://twitter.com/museum1849/</t>
  </si>
  <si>
    <t>30</t>
  </si>
  <si>
    <t>@Museo_Naval</t>
  </si>
  <si>
    <t>Fundación Museo Naval</t>
  </si>
  <si>
    <t>http://twitter.com/Museo_Naval/</t>
  </si>
  <si>
    <t>31</t>
  </si>
  <si>
    <t>@MuseeArmee</t>
  </si>
  <si>
    <t>Musée de l'Armée - Invalides</t>
  </si>
  <si>
    <t>http://twitter.com/MuseeArmee/</t>
  </si>
  <si>
    <t>32</t>
  </si>
  <si>
    <t>@tsarskoyeselo</t>
  </si>
  <si>
    <t>Russia</t>
  </si>
  <si>
    <t xml:space="preserve">Tsarskoe Selo 🏛️ </t>
  </si>
  <si>
    <t>http://twitter.com/tsarskoyeselo/</t>
  </si>
  <si>
    <t>33</t>
  </si>
  <si>
    <t>@MuseoSorolla</t>
  </si>
  <si>
    <t xml:space="preserve">Museo Sorolla </t>
  </si>
  <si>
    <t>http://twitter.com/MuseoSorolla/</t>
  </si>
  <si>
    <t>34</t>
  </si>
  <si>
    <t>@MOMAT_museum</t>
  </si>
  <si>
    <t xml:space="preserve">東京国立近代美術館 MOMAT </t>
  </si>
  <si>
    <t>http://twitter.com/MOMAT_museum/</t>
  </si>
  <si>
    <t>35</t>
  </si>
  <si>
    <t>@CdeChantilly</t>
  </si>
  <si>
    <t>Château de Chantilly</t>
  </si>
  <si>
    <r>
      <rPr>
        <rFont val="Brandon Grotesque Light"/>
        <color rgb="FF0000FF"/>
        <sz val="12.0"/>
        <u/>
      </rPr>
      <t>http://instagram.com/chateauchantilly</t>
    </r>
  </si>
  <si>
    <t>36</t>
  </si>
  <si>
    <t>@museecluny</t>
  </si>
  <si>
    <t xml:space="preserve">Musée de Cluny </t>
  </si>
  <si>
    <t>http://twitter.com/museecluny/</t>
  </si>
  <si>
    <t>37</t>
  </si>
  <si>
    <t>@MuseeMaritimeNc</t>
  </si>
  <si>
    <t xml:space="preserve">Musée maritime de NC </t>
  </si>
  <si>
    <t>http://twitter.com/MuseeMaritimeNc/</t>
  </si>
  <si>
    <t>38</t>
  </si>
  <si>
    <t>@MuseoArcheoVene</t>
  </si>
  <si>
    <t xml:space="preserve">MuseoArcheoVenezia </t>
  </si>
  <si>
    <t>http://twitter.com/MuseoArcheoVene/</t>
  </si>
  <si>
    <t>39</t>
  </si>
  <si>
    <t>@MuseoBASe</t>
  </si>
  <si>
    <t xml:space="preserve">Museo de Bellas Artes de Sevilla </t>
  </si>
  <si>
    <t>http://instagram.com/museobellasartessevilla</t>
  </si>
  <si>
    <t>40</t>
  </si>
  <si>
    <t>@CarterLibrary</t>
  </si>
  <si>
    <t xml:space="preserve">Jimmy Carter Presidential Library </t>
  </si>
  <si>
    <t>http://twitter.com/CarterLibrary/</t>
  </si>
  <si>
    <t>41</t>
  </si>
  <si>
    <t>@EgyptianMuseumC</t>
  </si>
  <si>
    <t>Egypt</t>
  </si>
  <si>
    <t xml:space="preserve">The Egyptian Museum المتحف المصري </t>
  </si>
  <si>
    <t>http://twitter.com/EgyptianMuseumC/</t>
  </si>
  <si>
    <t>42</t>
  </si>
  <si>
    <t>@chateaudeblois</t>
  </si>
  <si>
    <t xml:space="preserve">Château de Blois </t>
  </si>
  <si>
    <t>http://twitter.com/chateaudeblois/</t>
  </si>
  <si>
    <t>43</t>
  </si>
  <si>
    <t>@MuseoGuggenheim</t>
  </si>
  <si>
    <t>Museo Guggenheim Bilbao</t>
  </si>
  <si>
    <t>http://twitter.com/MuseoGuggenheim/</t>
  </si>
  <si>
    <t>44</t>
  </si>
  <si>
    <t>@Musee_Lalique</t>
  </si>
  <si>
    <t xml:space="preserve">Musée Lalique </t>
  </si>
  <si>
    <t>http://twitter.com/Musee_Lalique/</t>
  </si>
  <si>
    <t>45</t>
  </si>
  <si>
    <t>@ArchivesnatFr</t>
  </si>
  <si>
    <t xml:space="preserve">Archives nationales de France </t>
  </si>
  <si>
    <t>http://twitter.com/ArchivesnatFr/</t>
  </si>
  <si>
    <t>46</t>
  </si>
  <si>
    <t>@VillaGiuliaRm</t>
  </si>
  <si>
    <t>Museo Nazionale Etrusco di Villa Giulia</t>
  </si>
  <si>
    <t>http://twitter.com/VillaGiuliaRm/</t>
  </si>
  <si>
    <t>47</t>
  </si>
  <si>
    <t>@KunsthalleHH</t>
  </si>
  <si>
    <t>Germany</t>
  </si>
  <si>
    <t>Hamburger Kunsthalle</t>
  </si>
  <si>
    <r>
      <rPr>
        <rFont val="Brandon Grotesque Light"/>
        <color rgb="FF0000FF"/>
        <sz val="12.0"/>
        <u/>
      </rPr>
      <t>http://instagram.com/hamburger.kunsthalle</t>
    </r>
  </si>
  <si>
    <t>48</t>
  </si>
  <si>
    <t>@britishmuseum</t>
  </si>
  <si>
    <t>United Kingdom</t>
  </si>
  <si>
    <t xml:space="preserve">The British Museum </t>
  </si>
  <si>
    <t>http://twitter.com/britishmuseum/</t>
  </si>
  <si>
    <t>49</t>
  </si>
  <si>
    <t>@mamm_ufjf</t>
  </si>
  <si>
    <t>Brazil</t>
  </si>
  <si>
    <t>Museu de Arte Murilo Mendes</t>
  </si>
  <si>
    <t>http://instagram.com/mamm.ufjf</t>
  </si>
  <si>
    <t>50</t>
  </si>
  <si>
    <t>@NorwichCastle</t>
  </si>
  <si>
    <t xml:space="preserve">Norwich Castle </t>
  </si>
  <si>
    <t>http://twitter.com/NorwichCastle/</t>
  </si>
  <si>
    <t>51</t>
  </si>
  <si>
    <t>@CA_DOLMENESATQ</t>
  </si>
  <si>
    <t>CA Dólmenes de Antequera</t>
  </si>
  <si>
    <t>http://instagram.com/ca_dolmenesatq</t>
  </si>
  <si>
    <t>52</t>
  </si>
  <si>
    <t>@ArchOlivetti</t>
  </si>
  <si>
    <t xml:space="preserve">Archivio Storico Olivetti </t>
  </si>
  <si>
    <t>http://twitter.com/ArchOlivetti/</t>
  </si>
  <si>
    <t>53</t>
  </si>
  <si>
    <t>@museudoinga</t>
  </si>
  <si>
    <t>Museu do Ingá</t>
  </si>
  <si>
    <t>http://instagram.com/museudoinga</t>
  </si>
  <si>
    <t>54</t>
  </si>
  <si>
    <t>@MuseeGuimet</t>
  </si>
  <si>
    <t xml:space="preserve">Musée Guimet </t>
  </si>
  <si>
    <t>http://twitter.com/MuseeGuimet/</t>
  </si>
  <si>
    <t>55</t>
  </si>
  <si>
    <t>@MuseeRomanite</t>
  </si>
  <si>
    <t xml:space="preserve">Musée de la Romanité </t>
  </si>
  <si>
    <t>http://twitter.com/MuseeRomanite/</t>
  </si>
  <si>
    <t>56</t>
  </si>
  <si>
    <t>@MNCeramica</t>
  </si>
  <si>
    <t>Museo Nacional de Cerámica y de las Artes Suntuarias González Martí</t>
  </si>
  <si>
    <t>http://instagram.com/mnceramica</t>
  </si>
  <si>
    <t>57</t>
  </si>
  <si>
    <t>@mPICASSOm</t>
  </si>
  <si>
    <t xml:space="preserve">Museo Picasso Málaga </t>
  </si>
  <si>
    <t>http://twitter.com/mPICASSOm/</t>
  </si>
  <si>
    <t>58</t>
  </si>
  <si>
    <t>Museu de Arqueologia e Etnologia da USP</t>
  </si>
  <si>
    <t>http://instagram.com/maeusp</t>
  </si>
  <si>
    <t>59</t>
  </si>
  <si>
    <t>@artequin</t>
  </si>
  <si>
    <t>Museo Artequin</t>
  </si>
  <si>
    <t>http://instagram.com/artequin</t>
  </si>
  <si>
    <t>60</t>
  </si>
  <si>
    <t>@museonacionalco</t>
  </si>
  <si>
    <t>Museo Nacional de Colombia</t>
  </si>
  <si>
    <t>http://instagram.com/museonacionalco</t>
  </si>
  <si>
    <t>61</t>
  </si>
  <si>
    <t>@MUSE_Trento</t>
  </si>
  <si>
    <t>MUSE - Museo delle Scienze</t>
  </si>
  <si>
    <t>http://instagram.com/museomuse</t>
  </si>
  <si>
    <t>62</t>
  </si>
  <si>
    <t>@A_mirandam</t>
  </si>
  <si>
    <t xml:space="preserve">Alfonso Miranda M </t>
  </si>
  <si>
    <t>http://twitter.com/A_mirandam/</t>
  </si>
  <si>
    <t>63</t>
  </si>
  <si>
    <t>@USNatArchives</t>
  </si>
  <si>
    <t xml:space="preserve">US National Archives </t>
  </si>
  <si>
    <t>http://twitter.com/USNatArchives/</t>
  </si>
  <si>
    <t>64</t>
  </si>
  <si>
    <t>@LaVenariaReale</t>
  </si>
  <si>
    <t xml:space="preserve">Reggia di Venaria </t>
  </si>
  <si>
    <t>http://twitter.com/LaVenariaReale/</t>
  </si>
  <si>
    <t>65</t>
  </si>
  <si>
    <t>@MPBATucuman</t>
  </si>
  <si>
    <t>Museo Provincial de Bellas Artes Timoteo E. Navarro</t>
  </si>
  <si>
    <t>http://instagram.com/museotimoteonavarro_tucuman</t>
  </si>
  <si>
    <t>66</t>
  </si>
  <si>
    <t>@MOA_UBC</t>
  </si>
  <si>
    <t>Canada</t>
  </si>
  <si>
    <t>Museum of Anthropology</t>
  </si>
  <si>
    <t>http://instagram.com/moa_ubc</t>
  </si>
  <si>
    <t>67</t>
  </si>
  <si>
    <t>@BDLMuseum</t>
  </si>
  <si>
    <t>Dr. Bhau Daji Lad Museum</t>
  </si>
  <si>
    <t>http://instagram.com/bdlmuseum</t>
  </si>
  <si>
    <t>68</t>
  </si>
  <si>
    <t>@heiwakinen</t>
  </si>
  <si>
    <t xml:space="preserve">平和祈念展示資料館【公式】 </t>
  </si>
  <si>
    <t>http://twitter.com/heiwakinen/</t>
  </si>
  <si>
    <t>69</t>
  </si>
  <si>
    <t>@muprevalencia</t>
  </si>
  <si>
    <t xml:space="preserve">Museu de Prehistòria de València </t>
  </si>
  <si>
    <t>http://twitter.com/muprevalencia/</t>
  </si>
  <si>
    <t>70</t>
  </si>
  <si>
    <t>@museomalba</t>
  </si>
  <si>
    <t>Museo de Arte Latinoamericano de Buenos Aires</t>
  </si>
  <si>
    <t>http://twitter.com/museomalba/</t>
  </si>
  <si>
    <t>71</t>
  </si>
  <si>
    <t>@madparisfr</t>
  </si>
  <si>
    <t xml:space="preserve">Musée des Arts décoratifs Paris </t>
  </si>
  <si>
    <t>http://twitter.com/madparisfr/</t>
  </si>
  <si>
    <t>72</t>
  </si>
  <si>
    <t>@bl_artcult</t>
  </si>
  <si>
    <t xml:space="preserve">BLΛC.ai </t>
  </si>
  <si>
    <t>http://twitter.com/bl_artcult/</t>
  </si>
  <si>
    <t>73</t>
  </si>
  <si>
    <t>@macLyon</t>
  </si>
  <si>
    <t xml:space="preserve">Musée d’art contemporain de Lyon </t>
  </si>
  <si>
    <t>http://twitter.com/macLyon/</t>
  </si>
  <si>
    <t>74</t>
  </si>
  <si>
    <t>@Patrimonio_UGR</t>
  </si>
  <si>
    <t>Patrimonio UGR</t>
  </si>
  <si>
    <t>http://instagram.com/patrimonio_ugr</t>
  </si>
  <si>
    <t>75</t>
  </si>
  <si>
    <t>@MuseoArteTigre</t>
  </si>
  <si>
    <t>Museo de Arte Tigre</t>
  </si>
  <si>
    <t>http://instagram.com/museoartetigre</t>
  </si>
  <si>
    <t>76</t>
  </si>
  <si>
    <t>@FilippoBiagioli</t>
  </si>
  <si>
    <t xml:space="preserve">Archivio Filippo Biagioli </t>
  </si>
  <si>
    <t>http://twitter.com/FilippoBiagioli/</t>
  </si>
  <si>
    <t>77</t>
  </si>
  <si>
    <t>@NS_Museum</t>
  </si>
  <si>
    <t xml:space="preserve">Nova Scotia Museum </t>
  </si>
  <si>
    <t>http://twitter.com/NS_Museum/</t>
  </si>
  <si>
    <t>78</t>
  </si>
  <si>
    <t>@MuseuCatavento</t>
  </si>
  <si>
    <t>Museu Catavento</t>
  </si>
  <si>
    <t>http://instagram.com/museucatavento</t>
  </si>
  <si>
    <t>79</t>
  </si>
  <si>
    <t>@OxMuseumService</t>
  </si>
  <si>
    <t xml:space="preserve">Oxfordshire Museum Service </t>
  </si>
  <si>
    <t>http://twitter.com/OxMuseumService/</t>
  </si>
  <si>
    <t>80</t>
  </si>
  <si>
    <t>@museoarteponce</t>
  </si>
  <si>
    <t>Puerto Rico</t>
  </si>
  <si>
    <t>Museo de Arte de Ponce</t>
  </si>
  <si>
    <t>http://instagram.com/museoarteponce</t>
  </si>
  <si>
    <t>81</t>
  </si>
  <si>
    <t>@celebrapicasso</t>
  </si>
  <si>
    <t>Celebración Picasso</t>
  </si>
  <si>
    <t>http://instagram.com/celebrapicasso</t>
  </si>
  <si>
    <t>82</t>
  </si>
  <si>
    <t>@fundaciomiro</t>
  </si>
  <si>
    <t xml:space="preserve">Fundació Joan Miró, Barcelona </t>
  </si>
  <si>
    <t>http://twitter.com/fundaciomiro/</t>
  </si>
  <si>
    <t>83</t>
  </si>
  <si>
    <t>@sharjahmuseums</t>
  </si>
  <si>
    <t>Saudi Arabia</t>
  </si>
  <si>
    <t>Sharjah Museums Authority - هيئة الشارقة للمتاحف</t>
  </si>
  <si>
    <t>http://instagram.com/sharjahmuseums</t>
  </si>
  <si>
    <t>84</t>
  </si>
  <si>
    <t>@DVKtheartist</t>
  </si>
  <si>
    <t>Denmark</t>
  </si>
  <si>
    <t xml:space="preserve">DVK the artist </t>
  </si>
  <si>
    <t>http://twitter.com/DVKtheartist/</t>
  </si>
  <si>
    <t>85</t>
  </si>
  <si>
    <t>@MuseoHistorico</t>
  </si>
  <si>
    <t>Museo Histórico Nacional</t>
  </si>
  <si>
    <t>http://instagram.com/mhnarg</t>
  </si>
  <si>
    <t>86</t>
  </si>
  <si>
    <t>@MuseoLarco</t>
  </si>
  <si>
    <t>Peru</t>
  </si>
  <si>
    <t xml:space="preserve">Museo Larco </t>
  </si>
  <si>
    <t>http://twitter.com/MuseoLarco/</t>
  </si>
  <si>
    <t>87</t>
  </si>
  <si>
    <t>@FeriaArco</t>
  </si>
  <si>
    <t>Feria ARCO</t>
  </si>
  <si>
    <t>http://instagram.com/feriaarco</t>
  </si>
  <si>
    <t>88</t>
  </si>
  <si>
    <t>@muBBla</t>
  </si>
  <si>
    <t>Museo de bordados Paso Blanco</t>
  </si>
  <si>
    <t>http://twitter.com/muBBla/</t>
  </si>
  <si>
    <t>89</t>
  </si>
  <si>
    <t>@RoyalTyrrell</t>
  </si>
  <si>
    <t xml:space="preserve">Royal Tyrrell Museum of Palaeontology </t>
  </si>
  <si>
    <t>http://twitter.com/RoyalTyrrell/</t>
  </si>
  <si>
    <t>90</t>
  </si>
  <si>
    <t>@OED</t>
  </si>
  <si>
    <t>The Oxford English Dictionary</t>
  </si>
  <si>
    <t>http://twitter.com/OED/</t>
  </si>
  <si>
    <t>91</t>
  </si>
  <si>
    <t>@MANaM_Ancona</t>
  </si>
  <si>
    <t>Museo Archeologico Nazionale delle Marche</t>
  </si>
  <si>
    <t>http://instagram.com/museoarcheomarche</t>
  </si>
  <si>
    <t>92</t>
  </si>
  <si>
    <t>@patrimonio_cl</t>
  </si>
  <si>
    <t>Patrimonio Cultural</t>
  </si>
  <si>
    <t>http://instagram.com/servicio_patrimonio</t>
  </si>
  <si>
    <t>93</t>
  </si>
  <si>
    <t>@ArchivesBxM</t>
  </si>
  <si>
    <t>Archives Bordeaux Métropole</t>
  </si>
  <si>
    <t>http://instagram.com/archivesbxm</t>
  </si>
  <si>
    <t>94</t>
  </si>
  <si>
    <t>@Europeanaeu</t>
  </si>
  <si>
    <t>Netherlands</t>
  </si>
  <si>
    <t xml:space="preserve">Europeana </t>
  </si>
  <si>
    <t>http://twitter.com/Europeanaeu/</t>
  </si>
  <si>
    <t>95</t>
  </si>
  <si>
    <t>@museen_bamberg</t>
  </si>
  <si>
    <t>Museen der Stadt Bamberg</t>
  </si>
  <si>
    <t>http://instagram.com/museum.bamberg</t>
  </si>
  <si>
    <t>96</t>
  </si>
  <si>
    <t>Orto Botanico di Palermo</t>
  </si>
  <si>
    <t>http://instagram.com/ortobotanico.palermo</t>
  </si>
  <si>
    <t>97</t>
  </si>
  <si>
    <t>@DefensaPtrmonio</t>
  </si>
  <si>
    <t xml:space="preserve">Patrimonio Cultural de Defensa </t>
  </si>
  <si>
    <t>http://twitter.com/DefensaPtrmonio/</t>
  </si>
  <si>
    <t>98</t>
  </si>
  <si>
    <t>@museobrettiics</t>
  </si>
  <si>
    <t>Museo dei Brettii e degli Enotri</t>
  </si>
  <si>
    <t>http://instagram.com/museodeibrettiiedeglienotri</t>
  </si>
  <si>
    <t>99</t>
  </si>
  <si>
    <t>@museumtoulouse</t>
  </si>
  <si>
    <t xml:space="preserve">Muséum de Toulouse </t>
  </si>
  <si>
    <t>http://twitter.com/museumtoulouse/</t>
  </si>
  <si>
    <t>100</t>
  </si>
  <si>
    <t>@MaritimMallorca</t>
  </si>
  <si>
    <t xml:space="preserve">Museu Marítim de Mallorca </t>
  </si>
  <si>
    <t>http://twitter.com/MaritimMallorca/</t>
  </si>
  <si>
    <t>101</t>
  </si>
  <si>
    <t>@gcba</t>
  </si>
  <si>
    <t>Museo Luis Perlotti</t>
  </si>
  <si>
    <t>http://instagram.com/museoperlotti</t>
  </si>
  <si>
    <t>102</t>
  </si>
  <si>
    <t>@StoriaNaturale</t>
  </si>
  <si>
    <t xml:space="preserve">MuseoStoriaNaturale </t>
  </si>
  <si>
    <t>http://twitter.com/StoriaNaturale/</t>
  </si>
  <si>
    <t>103</t>
  </si>
  <si>
    <t>@parquecarambei</t>
  </si>
  <si>
    <t>Parque Histórico de Carambeí</t>
  </si>
  <si>
    <t>http://instagram.com/parquehistorico</t>
  </si>
  <si>
    <t>104</t>
  </si>
  <si>
    <t>@museuabello</t>
  </si>
  <si>
    <t>Museu Abelló</t>
  </si>
  <si>
    <t>http://instagram.com/museuabello</t>
  </si>
  <si>
    <t>105</t>
  </si>
  <si>
    <t>Museo della Guerra di Rovereto</t>
  </si>
  <si>
    <t>http://instagram.com/museoguerrarovereto</t>
  </si>
  <si>
    <t>106</t>
  </si>
  <si>
    <t>@UNESCO</t>
  </si>
  <si>
    <t xml:space="preserve">UNESCO 🏛️ 🇺🇳 </t>
  </si>
  <si>
    <t>http://twitter.com/UNESCO/</t>
  </si>
  <si>
    <t>107</t>
  </si>
  <si>
    <t>@museudecervera</t>
  </si>
  <si>
    <t>Museu Comarcal de Cervera</t>
  </si>
  <si>
    <t>http://instagram.com/museudecervera</t>
  </si>
  <si>
    <t>108</t>
  </si>
  <si>
    <t>@MANArqueologico</t>
  </si>
  <si>
    <t xml:space="preserve">Museo Arqueológico Nacional </t>
  </si>
  <si>
    <t>http://twitter.com/MANArqueologico/</t>
  </si>
  <si>
    <t>109</t>
  </si>
  <si>
    <t>@PBALille</t>
  </si>
  <si>
    <t>Palais des Beaux-Arts de Lille</t>
  </si>
  <si>
    <t>http://instagram.com/pbalille</t>
  </si>
  <si>
    <t>110</t>
  </si>
  <si>
    <t>@HerschelMuseum</t>
  </si>
  <si>
    <t xml:space="preserve">Herschel Museum </t>
  </si>
  <si>
    <t>http://twitter.com/HerschelMuseum/</t>
  </si>
  <si>
    <t>111</t>
  </si>
  <si>
    <t>@InteriorMuseum</t>
  </si>
  <si>
    <t xml:space="preserve">Interior Museum </t>
  </si>
  <si>
    <t>http://twitter.com/InteriorMuseum/</t>
  </si>
  <si>
    <t>112</t>
  </si>
  <si>
    <t>@MuseoMAP</t>
  </si>
  <si>
    <t>Museo Archeologico di Pontecagnano</t>
  </si>
  <si>
    <t>http://twitter.com/MuseoMAP/</t>
  </si>
  <si>
    <t>113</t>
  </si>
  <si>
    <t>@citedessciences</t>
  </si>
  <si>
    <t>Cité des sciences et de l'industrie</t>
  </si>
  <si>
    <t>http://twitter.com/citedessciences/</t>
  </si>
  <si>
    <t>114</t>
  </si>
  <si>
    <t>@MUSAudg</t>
  </si>
  <si>
    <t>Musa Museo De Las Artes</t>
  </si>
  <si>
    <t>http://instagram.com/musa.museodelasartes</t>
  </si>
  <si>
    <t>115</t>
  </si>
  <si>
    <t>@MuseoEscultura</t>
  </si>
  <si>
    <t xml:space="preserve">Museo Escultura </t>
  </si>
  <si>
    <t>http://twitter.com/MuseoEscultura/</t>
  </si>
  <si>
    <t>116</t>
  </si>
  <si>
    <t>@WiltshireMuseum</t>
  </si>
  <si>
    <t xml:space="preserve">Wiltshire Museum </t>
  </si>
  <si>
    <t>http://twitter.com/WiltshireMuseum/</t>
  </si>
  <si>
    <t>117</t>
  </si>
  <si>
    <t>@MuseeRodinParis</t>
  </si>
  <si>
    <t>Musée Rodin</t>
  </si>
  <si>
    <t>http://instagram.com/museerodinparis</t>
  </si>
  <si>
    <t>118</t>
  </si>
  <si>
    <t>@MuseoCerralbo</t>
  </si>
  <si>
    <t xml:space="preserve">Museo Cerralbo </t>
  </si>
  <si>
    <t>http://twitter.com/MuseoCerralbo/</t>
  </si>
  <si>
    <t>119</t>
  </si>
  <si>
    <t>@scabecspa</t>
  </si>
  <si>
    <t>scabec</t>
  </si>
  <si>
    <t>http://instagram.com/scabecspa</t>
  </si>
  <si>
    <t>120</t>
  </si>
  <si>
    <t xml:space="preserve">@MuseodelTraje
</t>
  </si>
  <si>
    <t>Museo del Traje Madrid</t>
  </si>
  <si>
    <t>http://instagram.com/museodeltraje</t>
  </si>
  <si>
    <t>121</t>
  </si>
  <si>
    <t>Museo Archeologico Crotone</t>
  </si>
  <si>
    <t>http://instagram.com/museoarcheologicocrotone</t>
  </si>
  <si>
    <t>122</t>
  </si>
  <si>
    <t>@macarqueologia</t>
  </si>
  <si>
    <t>Museu d'Arqueologia Catalunya</t>
  </si>
  <si>
    <t>http://instagram.com/macarqueologia</t>
  </si>
  <si>
    <t>123</t>
  </si>
  <si>
    <t xml:space="preserve">@MuseodeZaragoza
</t>
  </si>
  <si>
    <t>Museo de Zaragoza</t>
  </si>
  <si>
    <t>http://instagram.com/museo_de_zaragoza</t>
  </si>
  <si>
    <t>124</t>
  </si>
  <si>
    <t>@MandSHeritage</t>
  </si>
  <si>
    <t xml:space="preserve">M&amp;S Archive </t>
  </si>
  <si>
    <t>http://twitter.com/MandSHeritage/</t>
  </si>
  <si>
    <t>125</t>
  </si>
  <si>
    <t>@MuseoRomano</t>
  </si>
  <si>
    <t>Venezuela</t>
  </si>
  <si>
    <t xml:space="preserve">MuseoRomano </t>
  </si>
  <si>
    <t>http://twitter.com/MuseoRomano/</t>
  </si>
  <si>
    <t>126</t>
  </si>
  <si>
    <t>@AlfredMunnings</t>
  </si>
  <si>
    <t xml:space="preserve">Munnings Art Museum </t>
  </si>
  <si>
    <t>http://twitter.com/AlfredMunnings/</t>
  </si>
  <si>
    <t>127</t>
  </si>
  <si>
    <t>@strathcomuseum</t>
  </si>
  <si>
    <t>Strathcona County Museum</t>
  </si>
  <si>
    <t>http://instagram.com/strathcona.county.museum</t>
  </si>
  <si>
    <t>128</t>
  </si>
  <si>
    <t>@MUSEO_TEXTIL</t>
  </si>
  <si>
    <t>Museo Textil de Oaxaca</t>
  </si>
  <si>
    <t>http://twitter.com/MUSEO_TEXTIL/</t>
  </si>
  <si>
    <t>129</t>
  </si>
  <si>
    <t>@M2GMeaux</t>
  </si>
  <si>
    <t xml:space="preserve">Musée de la Grande Guerre </t>
  </si>
  <si>
    <t>http://twitter.com/M2GMeaux/</t>
  </si>
  <si>
    <t>130</t>
  </si>
  <si>
    <t>@ColeZoology</t>
  </si>
  <si>
    <t xml:space="preserve">Cole Zoology Museum </t>
  </si>
  <si>
    <t>http://twitter.com/ColeZoology/</t>
  </si>
  <si>
    <t>131</t>
  </si>
  <si>
    <t>@BarnsleyMuseums</t>
  </si>
  <si>
    <t xml:space="preserve">Barnsley Museums </t>
  </si>
  <si>
    <t>http://twitter.com/BarnsleyMuseums/</t>
  </si>
  <si>
    <t>132</t>
  </si>
  <si>
    <t>Thousand Islands Boat Museum</t>
  </si>
  <si>
    <t>http://instagram.com/tiboatmuseum</t>
  </si>
  <si>
    <t>133</t>
  </si>
  <si>
    <t>@DorsetMuseum</t>
  </si>
  <si>
    <t xml:space="preserve">Dorset Museum </t>
  </si>
  <si>
    <t>http://twitter.com/DorsetMuseum/</t>
  </si>
  <si>
    <t>134</t>
  </si>
  <si>
    <t>Parco Storico Archeologico di Sant'Antioco</t>
  </si>
  <si>
    <t>http://instagram.com/parcoarcheologicosantantioco</t>
  </si>
  <si>
    <t>135</t>
  </si>
  <si>
    <t>@delta_sauce</t>
  </si>
  <si>
    <t xml:space="preserve">DeltaSauce </t>
  </si>
  <si>
    <t>http://twitter.com/delta_sauce/</t>
  </si>
  <si>
    <t>136</t>
  </si>
  <si>
    <t>@ArtMuseumKs</t>
  </si>
  <si>
    <t xml:space="preserve">Art Museum Kherson </t>
  </si>
  <si>
    <t>http://twitter.com/ArtMuseumKs/</t>
  </si>
  <si>
    <t>137</t>
  </si>
  <si>
    <t>@Museo_Lazaro</t>
  </si>
  <si>
    <t>Museo Lázaro Galdiano</t>
  </si>
  <si>
    <t>http://twitter.com/Museo_Lazaro/</t>
  </si>
  <si>
    <t>138</t>
  </si>
  <si>
    <t>@TurkishMuseums</t>
  </si>
  <si>
    <t>Turkey</t>
  </si>
  <si>
    <t>Turkish Museums</t>
  </si>
  <si>
    <t>http://instagram.com/officialturkishmuseums</t>
  </si>
  <si>
    <t>139</t>
  </si>
  <si>
    <t>@CoriniumMuseum</t>
  </si>
  <si>
    <t xml:space="preserve">Corinium Museum </t>
  </si>
  <si>
    <t>http://twitter.com/CoriniumMuseum/</t>
  </si>
  <si>
    <t>140</t>
  </si>
  <si>
    <t>@lamadrazacccugr</t>
  </si>
  <si>
    <t>La Madraza. CCCUGR</t>
  </si>
  <si>
    <t>http://instagram.com/lamadraza</t>
  </si>
  <si>
    <t>141</t>
  </si>
  <si>
    <t>@GodPikasso</t>
  </si>
  <si>
    <t xml:space="preserve">Pikasso Dios de las Vanguardias </t>
  </si>
  <si>
    <t>http://twitter.com/GodPikasso/</t>
  </si>
  <si>
    <t>142</t>
  </si>
  <si>
    <t>@artukdotorg</t>
  </si>
  <si>
    <t xml:space="preserve">Art UK </t>
  </si>
  <si>
    <t>http://twitter.com/artukdotorg/</t>
  </si>
  <si>
    <t>143</t>
  </si>
  <si>
    <t>@MuseosEstatales</t>
  </si>
  <si>
    <t xml:space="preserve">Museos Estatales </t>
  </si>
  <si>
    <t>http://twitter.com/MuseosEstatales/</t>
  </si>
  <si>
    <t>144</t>
  </si>
  <si>
    <t>@NPGLondon</t>
  </si>
  <si>
    <t xml:space="preserve">National Portrait Gallery </t>
  </si>
  <si>
    <t>http://twitter.com/NPGLondon/</t>
  </si>
  <si>
    <t>145</t>
  </si>
  <si>
    <t>@TeviotPlace</t>
  </si>
  <si>
    <t>Anatomical Museum</t>
  </si>
  <si>
    <t>http://twitter.com/TeviotPlace/</t>
  </si>
  <si>
    <t>146</t>
  </si>
  <si>
    <t>@HornimanMuseum</t>
  </si>
  <si>
    <t xml:space="preserve">Horniman Museum and Gardens </t>
  </si>
  <si>
    <t>http://twitter.com/HornimanMuseum/</t>
  </si>
  <si>
    <t>147</t>
  </si>
  <si>
    <t xml:space="preserve">@MANArqueologico
</t>
  </si>
  <si>
    <t>Museo Arqueológico Nacional</t>
  </si>
  <si>
    <t>http://instagram.com/manarqueologico</t>
  </si>
  <si>
    <t>148</t>
  </si>
  <si>
    <t>@MusTemploMayor</t>
  </si>
  <si>
    <t xml:space="preserve">MuseodelTemploMayor </t>
  </si>
  <si>
    <t>http://twitter.com/MusTemploMayor/</t>
  </si>
  <si>
    <t>149</t>
  </si>
  <si>
    <t>@CAMedinaAzahara</t>
  </si>
  <si>
    <t xml:space="preserve">CA Medina Azahara </t>
  </si>
  <si>
    <t>http://twitter.com/CAMedinaAzahara/</t>
  </si>
  <si>
    <t>150</t>
  </si>
  <si>
    <t>@seoulmuseum</t>
  </si>
  <si>
    <t>South Korea</t>
  </si>
  <si>
    <t xml:space="preserve">서울역사박물관 </t>
  </si>
  <si>
    <t>http://twitter.com/seoulmuseum/</t>
  </si>
  <si>
    <t>151</t>
  </si>
  <si>
    <t>@machida_kotoba</t>
  </si>
  <si>
    <t xml:space="preserve">町田市民文学館 ことばらんど（町田市公式） </t>
  </si>
  <si>
    <t>http://twitter.com/machida_kotoba/</t>
  </si>
  <si>
    <t>152</t>
  </si>
  <si>
    <t>@museodeltrajeba</t>
  </si>
  <si>
    <t>Museo de la Historia del Traje</t>
  </si>
  <si>
    <t>http://instagram.com/museodeltrajeba</t>
  </si>
  <si>
    <t>153</t>
  </si>
  <si>
    <t>@JusticeMuseum</t>
  </si>
  <si>
    <t xml:space="preserve">National Justice Museum </t>
  </si>
  <si>
    <t>http://twitter.com/JusticeMuseum/</t>
  </si>
  <si>
    <t>154</t>
  </si>
  <si>
    <t xml:space="preserve">@FundacionPhelps
</t>
  </si>
  <si>
    <t>Fundacion William H. Phelps</t>
  </si>
  <si>
    <t>http://instagram.com/fundacionphelps</t>
  </si>
  <si>
    <t>155</t>
  </si>
  <si>
    <t>@No1Museum</t>
  </si>
  <si>
    <t>No. 1 Royal Crescent</t>
  </si>
  <si>
    <t>http://instagram.com/no1royalcrescent</t>
  </si>
  <si>
    <t>156</t>
  </si>
  <si>
    <t>@MuseodeZaragoza</t>
  </si>
  <si>
    <t xml:space="preserve">Museo de Zaragoza </t>
  </si>
  <si>
    <t>http://twitter.com/MuseodeZaragoza/</t>
  </si>
  <si>
    <t>157</t>
  </si>
  <si>
    <t>@FitzMuseum_UK</t>
  </si>
  <si>
    <t xml:space="preserve">Fitzwilliam Museum </t>
  </si>
  <si>
    <t>http://twitter.com/FitzMuseum_UK/</t>
  </si>
  <si>
    <t>158</t>
  </si>
  <si>
    <t>@DiamanteMuseu</t>
  </si>
  <si>
    <t>Museu do Diamante</t>
  </si>
  <si>
    <t>http://instagram.com/museudodiamante</t>
  </si>
  <si>
    <t>159</t>
  </si>
  <si>
    <t>@dasa_dortmund</t>
  </si>
  <si>
    <t>DASA Arbeitswelt Ausstellung</t>
  </si>
  <si>
    <t>http://instagram.com/dasa_dortmund</t>
  </si>
  <si>
    <t>160</t>
  </si>
  <si>
    <t>@museodelgenoa</t>
  </si>
  <si>
    <t xml:space="preserve">Museo del Genoa </t>
  </si>
  <si>
    <t>http://twitter.com/museodelgenoa/</t>
  </si>
  <si>
    <t>161</t>
  </si>
  <si>
    <t>@museoAccorsi</t>
  </si>
  <si>
    <t>Museo Accorsi-Ometto</t>
  </si>
  <si>
    <t>http://instagram.com/museoaccorsi</t>
  </si>
  <si>
    <t>162</t>
  </si>
  <si>
    <t>@YourAlberta</t>
  </si>
  <si>
    <t xml:space="preserve">Alberta Government </t>
  </si>
  <si>
    <t>http://twitter.com/YourAlberta/</t>
  </si>
  <si>
    <t>163</t>
  </si>
  <si>
    <t>@tomato_museumDN</t>
  </si>
  <si>
    <t>Greece</t>
  </si>
  <si>
    <t>Tomato Industrial Museum</t>
  </si>
  <si>
    <t>http://instagram.com/tomatoindustrialmuseum</t>
  </si>
  <si>
    <t>164</t>
  </si>
  <si>
    <t>@mupe_elche</t>
  </si>
  <si>
    <t xml:space="preserve">Museo Paleontológico </t>
  </si>
  <si>
    <t>http://twitter.com/mupe_elche/</t>
  </si>
  <si>
    <t>165</t>
  </si>
  <si>
    <t>@museoevolucion</t>
  </si>
  <si>
    <t xml:space="preserve">MuseoEvoluciónHumana </t>
  </si>
  <si>
    <t>http://twitter.com/museoevolucion/</t>
  </si>
  <si>
    <t>166</t>
  </si>
  <si>
    <t>@MuseenBayern</t>
  </si>
  <si>
    <t xml:space="preserve">Museen in Bayern </t>
  </si>
  <si>
    <t>http://twitter.com/MuseenBayern/</t>
  </si>
  <si>
    <t>167</t>
  </si>
  <si>
    <t>@HeritageMv</t>
  </si>
  <si>
    <t>Maldives</t>
  </si>
  <si>
    <t xml:space="preserve">National Centre for Cultural Heritage </t>
  </si>
  <si>
    <t>http://twitter.com/HeritageMv/</t>
  </si>
  <si>
    <t>168</t>
  </si>
  <si>
    <t>@GEORGINAHOOPER_</t>
  </si>
  <si>
    <t>Australia</t>
  </si>
  <si>
    <t xml:space="preserve">Georgina Hooper 💎 SuperRare </t>
  </si>
  <si>
    <t>http://twitter.com/GEORGINAHOOPER_/</t>
  </si>
  <si>
    <t>169</t>
  </si>
  <si>
    <t>@MuseoAscoli</t>
  </si>
  <si>
    <t xml:space="preserve">Museo Archeologico di Ascoli Piceno </t>
  </si>
  <si>
    <t>http://twitter.com/MuseoAscoli/</t>
  </si>
  <si>
    <t>170</t>
  </si>
  <si>
    <t>Musei di Strada Nuova</t>
  </si>
  <si>
    <t>http://instagram.com/museidistradanuovagenova</t>
  </si>
  <si>
    <t>171</t>
  </si>
  <si>
    <t>Kultur und Freizeit Gerstungen</t>
  </si>
  <si>
    <t>http://instagram.com/k_f_g_744</t>
  </si>
  <si>
    <t>172</t>
  </si>
  <si>
    <t>@Mindependencia</t>
  </si>
  <si>
    <t>Columbia</t>
  </si>
  <si>
    <t>Museo de la independencia Casa del Florero</t>
  </si>
  <si>
    <t>http://instagram.com/museodelaindependencia</t>
  </si>
  <si>
    <t>173</t>
  </si>
  <si>
    <t>@MAM</t>
  </si>
  <si>
    <t>Musée d'Art Moderne de Paris</t>
  </si>
  <si>
    <t>http://twitter.com/MAM/</t>
  </si>
  <si>
    <t>174</t>
  </si>
  <si>
    <t>@GedenkstaetteNG</t>
  </si>
  <si>
    <t>KZ-Gedenkstätte Neuengamme</t>
  </si>
  <si>
    <t>http://twitter.com/GedenkstaetteNG/</t>
  </si>
  <si>
    <t>175</t>
  </si>
  <si>
    <t>@mefpatagonia</t>
  </si>
  <si>
    <t>Museo Paleontológico Egidio Feruglio</t>
  </si>
  <si>
    <t>http://instagram.com/mefpatagonia</t>
  </si>
  <si>
    <t>176</t>
  </si>
  <si>
    <t>@Ayto_Espera</t>
  </si>
  <si>
    <t>Museo Arqueológico Espera</t>
  </si>
  <si>
    <t>http://instagram.com/museoespera</t>
  </si>
  <si>
    <t>177</t>
  </si>
  <si>
    <t>@QuintaBolivar</t>
  </si>
  <si>
    <t>Casa Museo Quinta de Bolívar</t>
  </si>
  <si>
    <t>http://instagram.com/quintadebolivar</t>
  </si>
  <si>
    <t>178</t>
  </si>
  <si>
    <t>@LFBMuseum</t>
  </si>
  <si>
    <t xml:space="preserve">London Fire Brigade Museum </t>
  </si>
  <si>
    <t>http://twitter.com/LFBMuseum/</t>
  </si>
  <si>
    <t>179</t>
  </si>
  <si>
    <t>@MuseoCalatia</t>
  </si>
  <si>
    <t xml:space="preserve">Museo Calatia </t>
  </si>
  <si>
    <t>http://twitter.com/MuseoCalatia/</t>
  </si>
  <si>
    <t>180</t>
  </si>
  <si>
    <t>@UniPa_Lab</t>
  </si>
  <si>
    <t>UniPa Communication Lab</t>
  </si>
  <si>
    <t>http://instagram.com/unipa_communication_lab</t>
  </si>
  <si>
    <t>181</t>
  </si>
  <si>
    <t>Museos de San Isidro</t>
  </si>
  <si>
    <t>http://instagram.com/sanisidromuseos</t>
  </si>
  <si>
    <t>182</t>
  </si>
  <si>
    <t>@MagninMusee</t>
  </si>
  <si>
    <t xml:space="preserve">Musée Magnin </t>
  </si>
  <si>
    <t>http://twitter.com/MagninMusee/</t>
  </si>
  <si>
    <t>183</t>
  </si>
  <si>
    <t>@santelmomuseoa</t>
  </si>
  <si>
    <t xml:space="preserve">San Telmo Museoa </t>
  </si>
  <si>
    <t>http://twitter.com/santelmomuseoa/</t>
  </si>
  <si>
    <t>184</t>
  </si>
  <si>
    <t>@thyssenmalaga</t>
  </si>
  <si>
    <t xml:space="preserve">Museo Carmen Thyssen </t>
  </si>
  <si>
    <t>http://twitter.com/thyssenmalaga/</t>
  </si>
  <si>
    <t>185</t>
  </si>
  <si>
    <t>@past_women</t>
  </si>
  <si>
    <t xml:space="preserve">pastwomen </t>
  </si>
  <si>
    <t>http://twitter.com/past_women/</t>
  </si>
  <si>
    <t>186</t>
  </si>
  <si>
    <t>@ScarbsMuseums</t>
  </si>
  <si>
    <t xml:space="preserve">Scarborough Museums and Galleries </t>
  </si>
  <si>
    <t>http://twitter.com/ScarbsMuseums/</t>
  </si>
  <si>
    <t>187</t>
  </si>
  <si>
    <t>Museo Naval de La Nación</t>
  </si>
  <si>
    <t>http://instagram.com/museonavaldelanacion</t>
  </si>
  <si>
    <t>188</t>
  </si>
  <si>
    <t>@PrensaLatina_cu</t>
  </si>
  <si>
    <t>Cuba</t>
  </si>
  <si>
    <t>Agencia Informativa Latinoamericana Prensa Latina</t>
  </si>
  <si>
    <t>http://twitter.com/PrensaLatina_cu/</t>
  </si>
  <si>
    <t>189</t>
  </si>
  <si>
    <t>@RCPmuseum</t>
  </si>
  <si>
    <t>The Royal College of Physicians museum</t>
  </si>
  <si>
    <t>http://twitter.com/RCPmuseum/</t>
  </si>
  <si>
    <t>190</t>
  </si>
  <si>
    <t>@HistoriaEuropa</t>
  </si>
  <si>
    <t>Belgium</t>
  </si>
  <si>
    <t xml:space="preserve">The House of European History </t>
  </si>
  <si>
    <t>http://twitter.com/HistoriaEuropa/</t>
  </si>
  <si>
    <t>191</t>
  </si>
  <si>
    <t>@ArchivesRennes</t>
  </si>
  <si>
    <t xml:space="preserve">Archives de Rennes </t>
  </si>
  <si>
    <t>http://twitter.com/ArchivesRennes/</t>
  </si>
  <si>
    <t>192</t>
  </si>
  <si>
    <t>@villabernasconi</t>
  </si>
  <si>
    <t xml:space="preserve">Villa Bernasconi </t>
  </si>
  <si>
    <t>http://twitter.com/villabernasconi/</t>
  </si>
  <si>
    <t>193</t>
  </si>
  <si>
    <t>@bilbaomuseoa</t>
  </si>
  <si>
    <t>Museo Bellas Artes Bilbao</t>
  </si>
  <si>
    <t>http://instagram.com/bilbaomuseoa</t>
  </si>
  <si>
    <t>194</t>
  </si>
  <si>
    <t>Civico Museo Archeologico di Milano</t>
  </si>
  <si>
    <t>http://instagram.com/museoarcheologicomilano</t>
  </si>
  <si>
    <t>195</t>
  </si>
  <si>
    <t>@timetidemuseum</t>
  </si>
  <si>
    <t xml:space="preserve">Time &amp; Tide Museum </t>
  </si>
  <si>
    <t>http://twitter.com/timetidemuseum/</t>
  </si>
  <si>
    <t>196</t>
  </si>
  <si>
    <t>@museocabanas</t>
  </si>
  <si>
    <t>Museo Cabañas</t>
  </si>
  <si>
    <t>http://instagram.com/museocabanas</t>
  </si>
  <si>
    <t>197</t>
  </si>
  <si>
    <t>@museomuseo</t>
  </si>
  <si>
    <t>Museo de los Museos</t>
  </si>
  <si>
    <t>http://instagram.com/museodelosmuseos</t>
  </si>
  <si>
    <t>198</t>
  </si>
  <si>
    <t>@MdR_Torino</t>
  </si>
  <si>
    <t xml:space="preserve">Museo del Risparmio </t>
  </si>
  <si>
    <t>http://twitter.com/MdR_Torino/</t>
  </si>
  <si>
    <t>MuseumWeek 2023 results • individuals</t>
  </si>
  <si>
    <t>@O_Louvre_jaime</t>
  </si>
  <si>
    <t xml:space="preserve">Au Louvre j'aime </t>
  </si>
  <si>
    <t>http://twitter.com/O_Louvre_jaime/</t>
  </si>
  <si>
    <t>@paoloigna1</t>
  </si>
  <si>
    <t xml:space="preserve">Paolo Ignazio Marong </t>
  </si>
  <si>
    <t>http://twitter.com/paoloigna1/</t>
  </si>
  <si>
    <t>@a_saba78</t>
  </si>
  <si>
    <t xml:space="preserve">AnnaSaba©️ </t>
  </si>
  <si>
    <t>http://twitter.com/a_saba78/</t>
  </si>
  <si>
    <t>@VekaDuncan</t>
  </si>
  <si>
    <t xml:space="preserve">Veka Duncan </t>
  </si>
  <si>
    <t>http://twitter.com/VekaDuncan/</t>
  </si>
  <si>
    <t>opossisu</t>
  </si>
  <si>
    <t>http://instagram.com/opossisu</t>
  </si>
  <si>
    <t>@PalmeriJoAnn</t>
  </si>
  <si>
    <t xml:space="preserve">Dr. JoAnn Palmeri </t>
  </si>
  <si>
    <t>http://twitter.com/PalmeriJoAnn/</t>
  </si>
  <si>
    <t>@IsabelEgeaM</t>
  </si>
  <si>
    <t xml:space="preserve">Isabel Egea Mompeán </t>
  </si>
  <si>
    <t>http://twitter.com/IsabelEgeaM/</t>
  </si>
  <si>
    <t>@Antdef22</t>
  </si>
  <si>
    <t xml:space="preserve">Antdef✨ </t>
  </si>
  <si>
    <t>http://twitter.com/Antdef22/</t>
  </si>
  <si>
    <t>Iasmim | Explicando Arte</t>
  </si>
  <si>
    <t>http://instagram.com/explaining.art</t>
  </si>
  <si>
    <t>@shanidar4</t>
  </si>
  <si>
    <t xml:space="preserve">Elisa Viaro </t>
  </si>
  <si>
    <t>http://twitter.com/shanidar4/</t>
  </si>
  <si>
    <t>@stelle_lune</t>
  </si>
  <si>
    <t xml:space="preserve">eleonora </t>
  </si>
  <si>
    <t>http://twitter.com/stelle_lune/</t>
  </si>
  <si>
    <t>@peinadormarta</t>
  </si>
  <si>
    <t xml:space="preserve">Marta Maria Peinador </t>
  </si>
  <si>
    <t>http://twitter.com/peinadormarta/</t>
  </si>
  <si>
    <t>MuseumWeek 2023 results • other participants</t>
  </si>
  <si>
    <t>@VisitHull</t>
  </si>
  <si>
    <t xml:space="preserve">Visit Hull </t>
  </si>
  <si>
    <t>http://twitter.com/VisitHull/</t>
  </si>
  <si>
    <t>@visitBradford</t>
  </si>
  <si>
    <t xml:space="preserve">Visit Bradford </t>
  </si>
  <si>
    <t>http://twitter.com/visitBradford/</t>
  </si>
  <si>
    <t>Turismo de Segovia</t>
  </si>
  <si>
    <t>http://instagram.com/turismodesegovia</t>
  </si>
  <si>
    <t>@SOCIALnetbest</t>
  </si>
  <si>
    <t xml:space="preserve">SOCIALbest </t>
  </si>
  <si>
    <t>http://twitter.com/SOCIALnetbest/</t>
  </si>
  <si>
    <t>Campania Artecard</t>
  </si>
  <si>
    <t>http://instagram.com/campaniartecard</t>
  </si>
  <si>
    <t>Innova SC</t>
  </si>
  <si>
    <t>http://instagram.com/innova_salud_cultura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</si>
</sst>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Brandon grotesque light"/>
      <scheme val="minor"/>
    </font>
    <font>
      <sz val="18.0"/>
      <color rgb="FF000000"/>
      <name val="Brandon grotesque light"/>
    </font>
    <font>
      <sz val="10.0"/>
      <color rgb="FF000000"/>
      <name val="Brandon grotesque light"/>
    </font>
    <font>
      <sz val="12.0"/>
      <color rgb="FF000000"/>
      <name val="Brandon grotesque black"/>
    </font>
    <font>
      <sz val="12.0"/>
      <color rgb="FF000000"/>
      <name val="Brandon grotesque light"/>
    </font>
    <font>
      <u/>
      <sz val="12.0"/>
      <color rgb="FF0000FF"/>
      <name val="Brandon grotesque light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AAAAAA"/>
      </left>
      <right/>
      <top/>
      <bottom/>
    </border>
    <border>
      <left/>
      <right/>
      <top style="thin">
        <color rgb="FFAAAAAA"/>
      </top>
      <bottom style="thin">
        <color rgb="FFAAAAAA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/>
      <bottom style="thin">
        <color rgb="FFAAAAAA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bottom"/>
    </xf>
    <xf borderId="1" fillId="2" fontId="3" numFmtId="49" xfId="0" applyAlignment="1" applyBorder="1" applyFill="1" applyFont="1" applyNumberFormat="1">
      <alignment shrinkToFit="0" vertical="bottom" wrapText="1"/>
    </xf>
    <xf borderId="2" fillId="2" fontId="3" numFmtId="49" xfId="0" applyAlignment="1" applyBorder="1" applyFont="1" applyNumberFormat="1">
      <alignment shrinkToFit="0" vertical="bottom" wrapText="1"/>
    </xf>
    <xf borderId="3" fillId="2" fontId="4" numFmtId="49" xfId="0" applyAlignment="1" applyBorder="1" applyFont="1" applyNumberFormat="1">
      <alignment shrinkToFit="0" vertical="bottom" wrapText="1"/>
    </xf>
    <xf borderId="2" fillId="2" fontId="4" numFmtId="49" xfId="0" applyAlignment="1" applyBorder="1" applyFont="1" applyNumberFormat="1">
      <alignment shrinkToFit="0" vertical="bottom" wrapText="1"/>
    </xf>
    <xf borderId="2" fillId="2" fontId="4" numFmtId="0" xfId="0" applyAlignment="1" applyBorder="1" applyFont="1">
      <alignment shrinkToFit="0" vertical="bottom" wrapText="1"/>
    </xf>
    <xf borderId="2" fillId="2" fontId="5" numFmtId="49" xfId="0" applyAlignment="1" applyBorder="1" applyFont="1" applyNumberFormat="1">
      <alignment shrinkToFit="0" vertical="bottom" wrapText="1"/>
    </xf>
    <xf borderId="2" fillId="2" fontId="4" numFmtId="49" xfId="0" applyAlignment="1" applyBorder="1" applyFont="1" applyNumberFormat="1">
      <alignment readingOrder="0" shrinkToFit="0" vertical="bottom" wrapText="1"/>
    </xf>
    <xf borderId="4" fillId="2" fontId="4" numFmtId="49" xfId="0" applyAlignment="1" applyBorder="1" applyFont="1" applyNumberFormat="1">
      <alignment shrinkToFit="0" vertical="bottom" wrapText="1"/>
    </xf>
    <xf borderId="5" fillId="2" fontId="4" numFmtId="49" xfId="0" applyAlignment="1" applyBorder="1" applyFont="1" applyNumberFormat="1">
      <alignment shrinkToFit="0" vertical="bottom" wrapText="1"/>
    </xf>
    <xf borderId="5" fillId="2" fontId="4" numFmtId="0" xfId="0" applyAlignment="1" applyBorder="1" applyFont="1">
      <alignment shrinkToFit="0" vertical="bottom" wrapText="1"/>
    </xf>
    <xf borderId="6" fillId="2" fontId="4" numFmtId="49" xfId="0" applyAlignment="1" applyBorder="1" applyFont="1" applyNumberFormat="1">
      <alignment shrinkToFit="0" vertical="bottom" wrapText="1"/>
    </xf>
    <xf borderId="7" fillId="2" fontId="4" numFmtId="49" xfId="0" applyAlignment="1" applyBorder="1" applyFont="1" applyNumberFormat="1">
      <alignment shrinkToFit="0" vertical="bottom" wrapText="1"/>
    </xf>
    <xf borderId="8" fillId="2" fontId="4" numFmtId="0" xfId="0" applyAlignment="1" applyBorder="1" applyFont="1">
      <alignment shrinkToFit="0" vertical="bottom" wrapText="1"/>
    </xf>
    <xf borderId="6" fillId="2" fontId="4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brandon grotesque light"/>
        <a:ea typeface="brandon grotesque light"/>
        <a:cs typeface="brandon grotesque light"/>
      </a:majorFont>
      <a:minorFont>
        <a:latin typeface="brandon grotesque light"/>
        <a:ea typeface="brandon grotesque light"/>
        <a:cs typeface="brandon grotesque light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nstagram.com/chateauchantilly" TargetMode="External"/><Relationship Id="rId2" Type="http://schemas.openxmlformats.org/officeDocument/2006/relationships/hyperlink" Target="http://instagram.com/hamburger.kunsthalle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57"/>
    <col customWidth="1" min="2" max="2" width="22.57"/>
    <col customWidth="1" min="3" max="3" width="23.57"/>
    <col customWidth="1" min="4" max="4" width="63.0"/>
    <col customWidth="1" min="5" max="5" width="26.86"/>
    <col customWidth="1" min="6" max="6" width="29.57"/>
    <col customWidth="1" min="7" max="7" width="51.43"/>
    <col customWidth="1" min="8" max="26" width="15.14"/>
  </cols>
  <sheetData>
    <row r="1" ht="25.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5" t="s">
        <v>8</v>
      </c>
      <c r="B3" s="6" t="s">
        <v>9</v>
      </c>
      <c r="C3" s="6" t="s">
        <v>10</v>
      </c>
      <c r="D3" s="6" t="s">
        <v>11</v>
      </c>
      <c r="E3" s="7">
        <v>148.0</v>
      </c>
      <c r="F3" s="7">
        <v>16111.0</v>
      </c>
      <c r="G3" s="6" t="s">
        <v>12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5" t="s">
        <v>13</v>
      </c>
      <c r="B4" s="6" t="s">
        <v>14</v>
      </c>
      <c r="C4" s="6" t="s">
        <v>15</v>
      </c>
      <c r="D4" s="6" t="s">
        <v>16</v>
      </c>
      <c r="E4" s="7">
        <v>98.0</v>
      </c>
      <c r="F4" s="7">
        <v>14481.0</v>
      </c>
      <c r="G4" s="6" t="s">
        <v>17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18</v>
      </c>
      <c r="B5" s="6" t="s">
        <v>19</v>
      </c>
      <c r="C5" s="6" t="s">
        <v>20</v>
      </c>
      <c r="D5" s="6" t="s">
        <v>21</v>
      </c>
      <c r="E5" s="7">
        <v>7.0</v>
      </c>
      <c r="F5" s="7">
        <v>9885.0</v>
      </c>
      <c r="G5" s="6" t="s">
        <v>22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23</v>
      </c>
      <c r="B6" s="6" t="s">
        <v>24</v>
      </c>
      <c r="C6" s="6" t="s">
        <v>25</v>
      </c>
      <c r="D6" s="6" t="s">
        <v>26</v>
      </c>
      <c r="E6" s="7">
        <v>24.0</v>
      </c>
      <c r="F6" s="7">
        <v>7088.0</v>
      </c>
      <c r="G6" s="6" t="s">
        <v>27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5" t="s">
        <v>28</v>
      </c>
      <c r="B7" s="6" t="s">
        <v>29</v>
      </c>
      <c r="C7" s="6" t="s">
        <v>30</v>
      </c>
      <c r="D7" s="6" t="s">
        <v>31</v>
      </c>
      <c r="E7" s="7">
        <v>225.0</v>
      </c>
      <c r="F7" s="7">
        <f>3416+266</f>
        <v>3682</v>
      </c>
      <c r="G7" s="6" t="s">
        <v>32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5" t="s">
        <v>33</v>
      </c>
      <c r="B8" s="6" t="s">
        <v>34</v>
      </c>
      <c r="C8" s="6" t="s">
        <v>35</v>
      </c>
      <c r="D8" s="6" t="s">
        <v>36</v>
      </c>
      <c r="E8" s="7">
        <v>32.0</v>
      </c>
      <c r="F8" s="7">
        <f>1832+860</f>
        <v>2692</v>
      </c>
      <c r="G8" s="6" t="s">
        <v>37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5" t="s">
        <v>38</v>
      </c>
      <c r="B9" s="6" t="s">
        <v>39</v>
      </c>
      <c r="C9" s="6" t="s">
        <v>25</v>
      </c>
      <c r="D9" s="6" t="s">
        <v>40</v>
      </c>
      <c r="E9" s="7">
        <v>925.0</v>
      </c>
      <c r="F9" s="7">
        <v>2607.0</v>
      </c>
      <c r="G9" s="6" t="s">
        <v>41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5" t="s">
        <v>42</v>
      </c>
      <c r="B10" s="6" t="s">
        <v>43</v>
      </c>
      <c r="C10" s="6" t="s">
        <v>44</v>
      </c>
      <c r="D10" s="6" t="s">
        <v>45</v>
      </c>
      <c r="E10" s="7">
        <v>21.0</v>
      </c>
      <c r="F10" s="7">
        <f>2019+153</f>
        <v>2172</v>
      </c>
      <c r="G10" s="6" t="s">
        <v>46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5" t="s">
        <v>47</v>
      </c>
      <c r="B11" s="6" t="s">
        <v>48</v>
      </c>
      <c r="C11" s="6" t="s">
        <v>25</v>
      </c>
      <c r="D11" s="6" t="s">
        <v>49</v>
      </c>
      <c r="E11" s="7">
        <v>205.0</v>
      </c>
      <c r="F11" s="7">
        <f>1356+651</f>
        <v>2007</v>
      </c>
      <c r="G11" s="6" t="s">
        <v>50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5" t="s">
        <v>51</v>
      </c>
      <c r="B12" s="6" t="s">
        <v>52</v>
      </c>
      <c r="C12" s="6" t="s">
        <v>15</v>
      </c>
      <c r="D12" s="6" t="s">
        <v>53</v>
      </c>
      <c r="E12" s="7">
        <v>3.0</v>
      </c>
      <c r="F12" s="7">
        <v>2006.0</v>
      </c>
      <c r="G12" s="6" t="s">
        <v>54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" t="s">
        <v>55</v>
      </c>
      <c r="B13" s="6" t="s">
        <v>56</v>
      </c>
      <c r="C13" s="6" t="s">
        <v>57</v>
      </c>
      <c r="D13" s="6" t="s">
        <v>58</v>
      </c>
      <c r="E13" s="7">
        <v>7.0</v>
      </c>
      <c r="F13" s="7">
        <v>1888.0</v>
      </c>
      <c r="G13" s="6" t="s">
        <v>59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5" t="s">
        <v>60</v>
      </c>
      <c r="B14" s="6" t="s">
        <v>61</v>
      </c>
      <c r="C14" s="6" t="s">
        <v>10</v>
      </c>
      <c r="D14" s="6" t="s">
        <v>62</v>
      </c>
      <c r="E14" s="7">
        <v>15.0</v>
      </c>
      <c r="F14" s="7">
        <v>1664.0</v>
      </c>
      <c r="G14" s="6" t="s">
        <v>63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5" t="s">
        <v>64</v>
      </c>
      <c r="B15" s="6" t="s">
        <v>65</v>
      </c>
      <c r="C15" s="6" t="s">
        <v>25</v>
      </c>
      <c r="D15" s="6" t="s">
        <v>66</v>
      </c>
      <c r="E15" s="7">
        <v>48.0</v>
      </c>
      <c r="F15" s="7">
        <f>957+656</f>
        <v>1613</v>
      </c>
      <c r="G15" s="6" t="s">
        <v>67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5" t="s">
        <v>68</v>
      </c>
      <c r="B16" s="6" t="s">
        <v>69</v>
      </c>
      <c r="C16" s="6" t="s">
        <v>70</v>
      </c>
      <c r="D16" s="6" t="s">
        <v>71</v>
      </c>
      <c r="E16" s="7">
        <v>5.0</v>
      </c>
      <c r="F16" s="7">
        <v>1606.0</v>
      </c>
      <c r="G16" s="6" t="s">
        <v>72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5" t="s">
        <v>73</v>
      </c>
      <c r="B17" s="6" t="s">
        <v>74</v>
      </c>
      <c r="C17" s="6" t="s">
        <v>35</v>
      </c>
      <c r="D17" s="6" t="s">
        <v>75</v>
      </c>
      <c r="E17" s="7">
        <v>5.0</v>
      </c>
      <c r="F17" s="7">
        <v>1590.0</v>
      </c>
      <c r="G17" s="6" t="s">
        <v>76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5" t="s">
        <v>77</v>
      </c>
      <c r="B18" s="6" t="s">
        <v>78</v>
      </c>
      <c r="C18" s="6" t="s">
        <v>79</v>
      </c>
      <c r="D18" s="6" t="s">
        <v>80</v>
      </c>
      <c r="E18" s="7">
        <v>6.0</v>
      </c>
      <c r="F18" s="7">
        <v>1479.0</v>
      </c>
      <c r="G18" s="6" t="s">
        <v>81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5" t="s">
        <v>82</v>
      </c>
      <c r="B19" s="6" t="s">
        <v>83</v>
      </c>
      <c r="C19" s="6" t="s">
        <v>79</v>
      </c>
      <c r="D19" s="6" t="s">
        <v>84</v>
      </c>
      <c r="E19" s="7">
        <v>7.0</v>
      </c>
      <c r="F19" s="7">
        <v>1428.0</v>
      </c>
      <c r="G19" s="6" t="s">
        <v>85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5" t="s">
        <v>86</v>
      </c>
      <c r="B20" s="6" t="s">
        <v>87</v>
      </c>
      <c r="C20" s="6" t="s">
        <v>25</v>
      </c>
      <c r="D20" s="6" t="s">
        <v>88</v>
      </c>
      <c r="E20" s="7">
        <v>8.0</v>
      </c>
      <c r="F20" s="7">
        <f>1131+226</f>
        <v>1357</v>
      </c>
      <c r="G20" s="6" t="s">
        <v>89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5" t="s">
        <v>90</v>
      </c>
      <c r="B21" s="6" t="s">
        <v>91</v>
      </c>
      <c r="C21" s="6" t="s">
        <v>25</v>
      </c>
      <c r="D21" s="6" t="s">
        <v>92</v>
      </c>
      <c r="E21" s="7">
        <v>456.0</v>
      </c>
      <c r="F21" s="7">
        <v>1321.0</v>
      </c>
      <c r="G21" s="6" t="s">
        <v>93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5" t="s">
        <v>94</v>
      </c>
      <c r="B22" s="6" t="s">
        <v>95</v>
      </c>
      <c r="C22" s="6" t="s">
        <v>10</v>
      </c>
      <c r="D22" s="6" t="s">
        <v>96</v>
      </c>
      <c r="E22" s="7">
        <v>26.0</v>
      </c>
      <c r="F22" s="7">
        <v>1277.0</v>
      </c>
      <c r="G22" s="6" t="s">
        <v>97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5" t="s">
        <v>98</v>
      </c>
      <c r="B23" s="6" t="s">
        <v>99</v>
      </c>
      <c r="C23" s="6" t="s">
        <v>10</v>
      </c>
      <c r="D23" s="6" t="s">
        <v>100</v>
      </c>
      <c r="E23" s="7">
        <v>28.0</v>
      </c>
      <c r="F23" s="7">
        <v>1237.0</v>
      </c>
      <c r="G23" s="6" t="s">
        <v>101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5" t="s">
        <v>102</v>
      </c>
      <c r="B24" s="6" t="s">
        <v>103</v>
      </c>
      <c r="C24" s="6" t="s">
        <v>104</v>
      </c>
      <c r="D24" s="6" t="s">
        <v>105</v>
      </c>
      <c r="E24" s="7">
        <v>15.0</v>
      </c>
      <c r="F24" s="7">
        <f>979+248</f>
        <v>1227</v>
      </c>
      <c r="G24" s="6" t="s">
        <v>106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5" t="s">
        <v>107</v>
      </c>
      <c r="B25" s="6" t="s">
        <v>108</v>
      </c>
      <c r="C25" s="6" t="s">
        <v>44</v>
      </c>
      <c r="D25" s="6" t="s">
        <v>109</v>
      </c>
      <c r="E25" s="7">
        <v>18.0</v>
      </c>
      <c r="F25" s="7">
        <f>862+291</f>
        <v>1153</v>
      </c>
      <c r="G25" s="6" t="s">
        <v>110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5" t="s">
        <v>111</v>
      </c>
      <c r="B26" s="6" t="s">
        <v>112</v>
      </c>
      <c r="C26" s="6" t="s">
        <v>25</v>
      </c>
      <c r="D26" s="6" t="s">
        <v>113</v>
      </c>
      <c r="E26" s="7">
        <v>79.0</v>
      </c>
      <c r="F26" s="7">
        <v>1108.0</v>
      </c>
      <c r="G26" s="6" t="s">
        <v>114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5" t="s">
        <v>115</v>
      </c>
      <c r="B27" s="6" t="s">
        <v>116</v>
      </c>
      <c r="C27" s="6" t="s">
        <v>25</v>
      </c>
      <c r="D27" s="6" t="s">
        <v>117</v>
      </c>
      <c r="E27" s="7">
        <v>109.0</v>
      </c>
      <c r="F27" s="7">
        <v>1099.0</v>
      </c>
      <c r="G27" s="6" t="s">
        <v>118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5" t="s">
        <v>119</v>
      </c>
      <c r="B28" s="6" t="s">
        <v>120</v>
      </c>
      <c r="C28" s="6" t="s">
        <v>25</v>
      </c>
      <c r="D28" s="6" t="s">
        <v>121</v>
      </c>
      <c r="E28" s="7">
        <v>7.0</v>
      </c>
      <c r="F28" s="7">
        <v>1003.0</v>
      </c>
      <c r="G28" s="6" t="s">
        <v>122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5" t="s">
        <v>123</v>
      </c>
      <c r="B29" s="6" t="s">
        <v>124</v>
      </c>
      <c r="C29" s="6" t="s">
        <v>125</v>
      </c>
      <c r="D29" s="6" t="s">
        <v>126</v>
      </c>
      <c r="E29" s="7">
        <v>1.0</v>
      </c>
      <c r="F29" s="7">
        <v>978.0</v>
      </c>
      <c r="G29" s="6" t="s">
        <v>127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5" t="s">
        <v>128</v>
      </c>
      <c r="B30" s="6" t="s">
        <v>129</v>
      </c>
      <c r="C30" s="6" t="s">
        <v>25</v>
      </c>
      <c r="D30" s="6" t="s">
        <v>130</v>
      </c>
      <c r="E30" s="7">
        <f>149+21</f>
        <v>170</v>
      </c>
      <c r="F30" s="7">
        <f>603+300</f>
        <v>903</v>
      </c>
      <c r="G30" s="6" t="s">
        <v>131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5" t="s">
        <v>132</v>
      </c>
      <c r="B31" s="6" t="s">
        <v>133</v>
      </c>
      <c r="C31" s="6" t="s">
        <v>134</v>
      </c>
      <c r="D31" s="6" t="s">
        <v>135</v>
      </c>
      <c r="E31" s="7">
        <v>19.0</v>
      </c>
      <c r="F31" s="7">
        <v>887.0</v>
      </c>
      <c r="G31" s="6" t="s">
        <v>136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5" t="s">
        <v>137</v>
      </c>
      <c r="B32" s="6" t="s">
        <v>138</v>
      </c>
      <c r="C32" s="6" t="s">
        <v>44</v>
      </c>
      <c r="D32" s="6" t="s">
        <v>139</v>
      </c>
      <c r="E32" s="7">
        <v>19.0</v>
      </c>
      <c r="F32" s="7">
        <f>561+287</f>
        <v>848</v>
      </c>
      <c r="G32" s="6" t="s">
        <v>140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5" t="s">
        <v>141</v>
      </c>
      <c r="B33" s="6" t="s">
        <v>142</v>
      </c>
      <c r="C33" s="6" t="s">
        <v>10</v>
      </c>
      <c r="D33" s="6" t="s">
        <v>143</v>
      </c>
      <c r="E33" s="7">
        <v>9.0</v>
      </c>
      <c r="F33" s="7">
        <f>676+90</f>
        <v>766</v>
      </c>
      <c r="G33" s="6" t="s">
        <v>144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2.5" customHeight="1">
      <c r="A34" s="5" t="s">
        <v>145</v>
      </c>
      <c r="B34" s="6" t="s">
        <v>146</v>
      </c>
      <c r="C34" s="6" t="s">
        <v>147</v>
      </c>
      <c r="D34" s="6" t="s">
        <v>148</v>
      </c>
      <c r="E34" s="7">
        <v>33.0</v>
      </c>
      <c r="F34" s="7">
        <v>757.0</v>
      </c>
      <c r="G34" s="6" t="s">
        <v>149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5" t="s">
        <v>150</v>
      </c>
      <c r="B35" s="6" t="s">
        <v>151</v>
      </c>
      <c r="C35" s="6" t="s">
        <v>44</v>
      </c>
      <c r="D35" s="6" t="s">
        <v>152</v>
      </c>
      <c r="E35" s="7">
        <v>7.0</v>
      </c>
      <c r="F35" s="7">
        <v>706.0</v>
      </c>
      <c r="G35" s="6" t="s">
        <v>153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5" t="s">
        <v>154</v>
      </c>
      <c r="B36" s="6" t="s">
        <v>155</v>
      </c>
      <c r="C36" s="6" t="s">
        <v>35</v>
      </c>
      <c r="D36" s="6" t="s">
        <v>156</v>
      </c>
      <c r="E36" s="7">
        <v>5.0</v>
      </c>
      <c r="F36" s="7">
        <v>704.0</v>
      </c>
      <c r="G36" s="6" t="s">
        <v>157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5" t="s">
        <v>158</v>
      </c>
      <c r="B37" s="6" t="s">
        <v>159</v>
      </c>
      <c r="C37" s="6" t="s">
        <v>10</v>
      </c>
      <c r="D37" s="6" t="s">
        <v>160</v>
      </c>
      <c r="E37" s="7">
        <v>12.0</v>
      </c>
      <c r="F37" s="7">
        <f>536+158</f>
        <v>694</v>
      </c>
      <c r="G37" s="8" t="s">
        <v>161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5" t="s">
        <v>162</v>
      </c>
      <c r="B38" s="6" t="s">
        <v>163</v>
      </c>
      <c r="C38" s="6" t="s">
        <v>10</v>
      </c>
      <c r="D38" s="6" t="s">
        <v>164</v>
      </c>
      <c r="E38" s="7">
        <v>21.0</v>
      </c>
      <c r="F38" s="7">
        <v>622.0</v>
      </c>
      <c r="G38" s="6" t="s">
        <v>165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5" t="s">
        <v>166</v>
      </c>
      <c r="B39" s="6" t="s">
        <v>167</v>
      </c>
      <c r="C39" s="6" t="s">
        <v>10</v>
      </c>
      <c r="D39" s="6" t="s">
        <v>168</v>
      </c>
      <c r="E39" s="7">
        <v>64.0</v>
      </c>
      <c r="F39" s="7">
        <v>601.0</v>
      </c>
      <c r="G39" s="6" t="s">
        <v>169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5" t="s">
        <v>170</v>
      </c>
      <c r="B40" s="6" t="s">
        <v>171</v>
      </c>
      <c r="C40" s="6" t="s">
        <v>25</v>
      </c>
      <c r="D40" s="6" t="s">
        <v>172</v>
      </c>
      <c r="E40" s="7">
        <v>42.0</v>
      </c>
      <c r="F40" s="7">
        <v>568.0</v>
      </c>
      <c r="G40" s="6" t="s">
        <v>173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5" t="s">
        <v>174</v>
      </c>
      <c r="B41" s="6" t="s">
        <v>175</v>
      </c>
      <c r="C41" s="6" t="s">
        <v>44</v>
      </c>
      <c r="D41" s="6" t="s">
        <v>176</v>
      </c>
      <c r="E41" s="7">
        <v>12.0</v>
      </c>
      <c r="F41" s="7">
        <f>392+159</f>
        <v>551</v>
      </c>
      <c r="G41" s="6" t="s">
        <v>177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5" t="s">
        <v>178</v>
      </c>
      <c r="B42" s="6" t="s">
        <v>179</v>
      </c>
      <c r="C42" s="6" t="s">
        <v>79</v>
      </c>
      <c r="D42" s="6" t="s">
        <v>180</v>
      </c>
      <c r="E42" s="7">
        <v>7.0</v>
      </c>
      <c r="F42" s="7">
        <v>542.0</v>
      </c>
      <c r="G42" s="6" t="s">
        <v>181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5" t="s">
        <v>182</v>
      </c>
      <c r="B43" s="6" t="s">
        <v>183</v>
      </c>
      <c r="C43" s="6" t="s">
        <v>184</v>
      </c>
      <c r="D43" s="6" t="s">
        <v>185</v>
      </c>
      <c r="E43" s="7">
        <v>20.0</v>
      </c>
      <c r="F43" s="7">
        <v>539.0</v>
      </c>
      <c r="G43" s="6" t="s">
        <v>186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5" t="s">
        <v>187</v>
      </c>
      <c r="B44" s="6" t="s">
        <v>188</v>
      </c>
      <c r="C44" s="6" t="s">
        <v>10</v>
      </c>
      <c r="D44" s="6" t="s">
        <v>189</v>
      </c>
      <c r="E44" s="7">
        <v>29.0</v>
      </c>
      <c r="F44" s="7">
        <v>533.0</v>
      </c>
      <c r="G44" s="6" t="s">
        <v>190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5" t="s">
        <v>191</v>
      </c>
      <c r="B45" s="6" t="s">
        <v>192</v>
      </c>
      <c r="C45" s="6" t="s">
        <v>44</v>
      </c>
      <c r="D45" s="6" t="s">
        <v>193</v>
      </c>
      <c r="E45" s="7">
        <v>44.0</v>
      </c>
      <c r="F45" s="7">
        <v>525.0</v>
      </c>
      <c r="G45" s="6" t="s">
        <v>194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5" t="s">
        <v>195</v>
      </c>
      <c r="B46" s="6" t="s">
        <v>196</v>
      </c>
      <c r="C46" s="6" t="s">
        <v>10</v>
      </c>
      <c r="D46" s="6" t="s">
        <v>197</v>
      </c>
      <c r="E46" s="7">
        <v>5.0</v>
      </c>
      <c r="F46" s="7">
        <v>518.0</v>
      </c>
      <c r="G46" s="6" t="s">
        <v>198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5" t="s">
        <v>199</v>
      </c>
      <c r="B47" s="6" t="s">
        <v>200</v>
      </c>
      <c r="C47" s="6" t="s">
        <v>10</v>
      </c>
      <c r="D47" s="6" t="s">
        <v>201</v>
      </c>
      <c r="E47" s="7">
        <v>16.0</v>
      </c>
      <c r="F47" s="7">
        <v>518.0</v>
      </c>
      <c r="G47" s="6" t="s">
        <v>202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5" t="s">
        <v>203</v>
      </c>
      <c r="B48" s="6" t="s">
        <v>204</v>
      </c>
      <c r="C48" s="6" t="s">
        <v>25</v>
      </c>
      <c r="D48" s="6" t="s">
        <v>205</v>
      </c>
      <c r="E48" s="7">
        <v>19.0</v>
      </c>
      <c r="F48" s="7">
        <f>259+164+91</f>
        <v>514</v>
      </c>
      <c r="G48" s="6" t="s">
        <v>206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5" t="s">
        <v>207</v>
      </c>
      <c r="B49" s="6" t="s">
        <v>208</v>
      </c>
      <c r="C49" s="6" t="s">
        <v>209</v>
      </c>
      <c r="D49" s="6" t="s">
        <v>210</v>
      </c>
      <c r="E49" s="7">
        <v>7.0</v>
      </c>
      <c r="F49" s="7">
        <v>505.0</v>
      </c>
      <c r="G49" s="8" t="s">
        <v>211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9.0" customHeight="1">
      <c r="A50" s="5" t="s">
        <v>212</v>
      </c>
      <c r="B50" s="6" t="s">
        <v>213</v>
      </c>
      <c r="C50" s="6" t="s">
        <v>214</v>
      </c>
      <c r="D50" s="6" t="s">
        <v>215</v>
      </c>
      <c r="E50" s="7">
        <v>1.0</v>
      </c>
      <c r="F50" s="7">
        <v>482.0</v>
      </c>
      <c r="G50" s="6" t="s">
        <v>216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5" t="s">
        <v>217</v>
      </c>
      <c r="B51" s="6" t="s">
        <v>218</v>
      </c>
      <c r="C51" s="6" t="s">
        <v>219</v>
      </c>
      <c r="D51" s="6" t="s">
        <v>220</v>
      </c>
      <c r="E51" s="7">
        <v>5.0</v>
      </c>
      <c r="F51" s="7">
        <v>468.0</v>
      </c>
      <c r="G51" s="6" t="s">
        <v>221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9.0" customHeight="1">
      <c r="A52" s="5" t="s">
        <v>222</v>
      </c>
      <c r="B52" s="6" t="s">
        <v>223</v>
      </c>
      <c r="C52" s="6" t="s">
        <v>214</v>
      </c>
      <c r="D52" s="6" t="s">
        <v>224</v>
      </c>
      <c r="E52" s="7">
        <v>6.0</v>
      </c>
      <c r="F52" s="7">
        <v>465.0</v>
      </c>
      <c r="G52" s="6" t="s">
        <v>225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9.0" customHeight="1">
      <c r="A53" s="5" t="s">
        <v>226</v>
      </c>
      <c r="B53" s="6" t="s">
        <v>227</v>
      </c>
      <c r="C53" s="6" t="s">
        <v>44</v>
      </c>
      <c r="D53" s="6" t="s">
        <v>228</v>
      </c>
      <c r="E53" s="7">
        <v>19.0</v>
      </c>
      <c r="F53" s="7">
        <f>266+190</f>
        <v>456</v>
      </c>
      <c r="G53" s="6" t="s">
        <v>229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5" t="s">
        <v>230</v>
      </c>
      <c r="B54" s="6" t="s">
        <v>231</v>
      </c>
      <c r="C54" s="6" t="s">
        <v>25</v>
      </c>
      <c r="D54" s="6" t="s">
        <v>232</v>
      </c>
      <c r="E54" s="7">
        <v>15.0</v>
      </c>
      <c r="F54" s="7">
        <v>449.0</v>
      </c>
      <c r="G54" s="6" t="s">
        <v>233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5" t="s">
        <v>234</v>
      </c>
      <c r="B55" s="6" t="s">
        <v>235</v>
      </c>
      <c r="C55" s="6" t="s">
        <v>219</v>
      </c>
      <c r="D55" s="6" t="s">
        <v>236</v>
      </c>
      <c r="E55" s="7">
        <v>7.0</v>
      </c>
      <c r="F55" s="7">
        <v>446.0</v>
      </c>
      <c r="G55" s="6" t="s">
        <v>237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5" t="s">
        <v>238</v>
      </c>
      <c r="B56" s="6" t="s">
        <v>239</v>
      </c>
      <c r="C56" s="6" t="s">
        <v>10</v>
      </c>
      <c r="D56" s="6" t="s">
        <v>240</v>
      </c>
      <c r="E56" s="7">
        <v>9.0</v>
      </c>
      <c r="F56" s="7">
        <v>434.0</v>
      </c>
      <c r="G56" s="6" t="s">
        <v>241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5" t="s">
        <v>242</v>
      </c>
      <c r="B57" s="6" t="s">
        <v>243</v>
      </c>
      <c r="C57" s="6" t="s">
        <v>10</v>
      </c>
      <c r="D57" s="6" t="s">
        <v>244</v>
      </c>
      <c r="E57" s="7">
        <v>17.0</v>
      </c>
      <c r="F57" s="7">
        <v>433.0</v>
      </c>
      <c r="G57" s="6" t="s">
        <v>245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9.0" customHeight="1">
      <c r="A58" s="5" t="s">
        <v>246</v>
      </c>
      <c r="B58" s="6" t="s">
        <v>247</v>
      </c>
      <c r="C58" s="6" t="s">
        <v>44</v>
      </c>
      <c r="D58" s="6" t="s">
        <v>248</v>
      </c>
      <c r="E58" s="7">
        <v>32.0</v>
      </c>
      <c r="F58" s="7">
        <f>319+111</f>
        <v>430</v>
      </c>
      <c r="G58" s="6" t="s">
        <v>249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5" t="s">
        <v>250</v>
      </c>
      <c r="B59" s="6" t="s">
        <v>251</v>
      </c>
      <c r="C59" s="6" t="s">
        <v>44</v>
      </c>
      <c r="D59" s="6" t="s">
        <v>252</v>
      </c>
      <c r="E59" s="7">
        <v>35.0</v>
      </c>
      <c r="F59" s="7">
        <f>254+174</f>
        <v>428</v>
      </c>
      <c r="G59" s="6" t="s">
        <v>253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9.0" customHeight="1">
      <c r="A60" s="5" t="s">
        <v>254</v>
      </c>
      <c r="B60" s="6" t="s">
        <v>255</v>
      </c>
      <c r="C60" s="6" t="s">
        <v>219</v>
      </c>
      <c r="D60" s="6" t="s">
        <v>255</v>
      </c>
      <c r="E60" s="7">
        <v>6.0</v>
      </c>
      <c r="F60" s="7">
        <v>415.0</v>
      </c>
      <c r="G60" s="6" t="s">
        <v>256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5" t="s">
        <v>257</v>
      </c>
      <c r="B61" s="6" t="s">
        <v>258</v>
      </c>
      <c r="C61" s="6" t="s">
        <v>57</v>
      </c>
      <c r="D61" s="6" t="s">
        <v>259</v>
      </c>
      <c r="E61" s="7">
        <v>2.0</v>
      </c>
      <c r="F61" s="7">
        <v>415.0</v>
      </c>
      <c r="G61" s="6" t="s">
        <v>260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5" t="s">
        <v>261</v>
      </c>
      <c r="B62" s="6" t="s">
        <v>262</v>
      </c>
      <c r="C62" s="6" t="s">
        <v>104</v>
      </c>
      <c r="D62" s="6" t="s">
        <v>263</v>
      </c>
      <c r="E62" s="7">
        <v>10.0</v>
      </c>
      <c r="F62" s="7">
        <v>413.0</v>
      </c>
      <c r="G62" s="6" t="s">
        <v>264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5" t="s">
        <v>265</v>
      </c>
      <c r="B63" s="6" t="s">
        <v>266</v>
      </c>
      <c r="C63" s="6" t="s">
        <v>25</v>
      </c>
      <c r="D63" s="6" t="s">
        <v>267</v>
      </c>
      <c r="E63" s="7">
        <v>7.0</v>
      </c>
      <c r="F63" s="7">
        <v>396.0</v>
      </c>
      <c r="G63" s="6" t="s">
        <v>268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5" t="s">
        <v>269</v>
      </c>
      <c r="B64" s="6" t="s">
        <v>270</v>
      </c>
      <c r="C64" s="6" t="s">
        <v>30</v>
      </c>
      <c r="D64" s="6" t="s">
        <v>271</v>
      </c>
      <c r="E64" s="7">
        <v>30.0</v>
      </c>
      <c r="F64" s="7">
        <v>395.0</v>
      </c>
      <c r="G64" s="6" t="s">
        <v>272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5" t="s">
        <v>273</v>
      </c>
      <c r="B65" s="6" t="s">
        <v>274</v>
      </c>
      <c r="C65" s="6" t="s">
        <v>79</v>
      </c>
      <c r="D65" s="6" t="s">
        <v>275</v>
      </c>
      <c r="E65" s="7">
        <v>14.0</v>
      </c>
      <c r="F65" s="7">
        <v>387.0</v>
      </c>
      <c r="G65" s="6" t="s">
        <v>276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5" t="s">
        <v>277</v>
      </c>
      <c r="B66" s="6" t="s">
        <v>278</v>
      </c>
      <c r="C66" s="6" t="s">
        <v>25</v>
      </c>
      <c r="D66" s="6" t="s">
        <v>279</v>
      </c>
      <c r="E66" s="7">
        <v>18.0</v>
      </c>
      <c r="F66" s="7">
        <v>385.0</v>
      </c>
      <c r="G66" s="6" t="s">
        <v>280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5" t="s">
        <v>281</v>
      </c>
      <c r="B67" s="6" t="s">
        <v>282</v>
      </c>
      <c r="C67" s="6" t="s">
        <v>15</v>
      </c>
      <c r="D67" s="6" t="s">
        <v>283</v>
      </c>
      <c r="E67" s="7">
        <v>5.0</v>
      </c>
      <c r="F67" s="7">
        <v>369.0</v>
      </c>
      <c r="G67" s="6" t="s">
        <v>284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5" t="s">
        <v>285</v>
      </c>
      <c r="B68" s="6" t="s">
        <v>286</v>
      </c>
      <c r="C68" s="6" t="s">
        <v>287</v>
      </c>
      <c r="D68" s="6" t="s">
        <v>288</v>
      </c>
      <c r="E68" s="7">
        <v>1.0</v>
      </c>
      <c r="F68" s="7">
        <v>364.0</v>
      </c>
      <c r="G68" s="6" t="s">
        <v>289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5" t="s">
        <v>290</v>
      </c>
      <c r="B69" s="6" t="s">
        <v>291</v>
      </c>
      <c r="C69" s="6" t="s">
        <v>125</v>
      </c>
      <c r="D69" s="6" t="s">
        <v>292</v>
      </c>
      <c r="E69" s="7">
        <v>1.0</v>
      </c>
      <c r="F69" s="7">
        <v>364.0</v>
      </c>
      <c r="G69" s="6" t="s">
        <v>293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5" t="s">
        <v>294</v>
      </c>
      <c r="B70" s="6" t="s">
        <v>295</v>
      </c>
      <c r="C70" s="6" t="s">
        <v>35</v>
      </c>
      <c r="D70" s="6" t="s">
        <v>296</v>
      </c>
      <c r="E70" s="7">
        <v>7.0</v>
      </c>
      <c r="F70" s="7">
        <v>352.0</v>
      </c>
      <c r="G70" s="6" t="s">
        <v>297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5" t="s">
        <v>298</v>
      </c>
      <c r="B71" s="6" t="s">
        <v>299</v>
      </c>
      <c r="C71" s="6" t="s">
        <v>44</v>
      </c>
      <c r="D71" s="6" t="s">
        <v>300</v>
      </c>
      <c r="E71" s="7">
        <v>18.0</v>
      </c>
      <c r="F71" s="7">
        <f>255+97</f>
        <v>352</v>
      </c>
      <c r="G71" s="6" t="s">
        <v>301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5" t="s">
        <v>302</v>
      </c>
      <c r="B72" s="6" t="s">
        <v>303</v>
      </c>
      <c r="C72" s="6" t="s">
        <v>15</v>
      </c>
      <c r="D72" s="6" t="s">
        <v>304</v>
      </c>
      <c r="E72" s="7">
        <v>14.0</v>
      </c>
      <c r="F72" s="7">
        <v>346.0</v>
      </c>
      <c r="G72" s="6" t="s">
        <v>305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5" t="s">
        <v>306</v>
      </c>
      <c r="B73" s="6" t="s">
        <v>307</v>
      </c>
      <c r="C73" s="6" t="s">
        <v>10</v>
      </c>
      <c r="D73" s="6" t="s">
        <v>308</v>
      </c>
      <c r="E73" s="7">
        <v>17.0</v>
      </c>
      <c r="F73" s="7">
        <v>340.0</v>
      </c>
      <c r="G73" s="6" t="s">
        <v>309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5" t="s">
        <v>310</v>
      </c>
      <c r="B74" s="6" t="s">
        <v>311</v>
      </c>
      <c r="C74" s="6" t="s">
        <v>79</v>
      </c>
      <c r="D74" s="6" t="s">
        <v>312</v>
      </c>
      <c r="E74" s="7">
        <v>18.0</v>
      </c>
      <c r="F74" s="7">
        <v>338.0</v>
      </c>
      <c r="G74" s="6" t="s">
        <v>313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5" t="s">
        <v>314</v>
      </c>
      <c r="B75" s="6" t="s">
        <v>315</v>
      </c>
      <c r="C75" s="6" t="s">
        <v>10</v>
      </c>
      <c r="D75" s="6" t="s">
        <v>316</v>
      </c>
      <c r="E75" s="7">
        <v>47.0</v>
      </c>
      <c r="F75" s="7">
        <v>324.0</v>
      </c>
      <c r="G75" s="6" t="s">
        <v>317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5" t="s">
        <v>318</v>
      </c>
      <c r="B76" s="6" t="s">
        <v>319</v>
      </c>
      <c r="C76" s="6" t="s">
        <v>44</v>
      </c>
      <c r="D76" s="6" t="s">
        <v>320</v>
      </c>
      <c r="E76" s="7">
        <v>52.0</v>
      </c>
      <c r="F76" s="7">
        <f>199+125</f>
        <v>324</v>
      </c>
      <c r="G76" s="6" t="s">
        <v>321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5" t="s">
        <v>322</v>
      </c>
      <c r="B77" s="6" t="s">
        <v>323</v>
      </c>
      <c r="C77" s="6" t="s">
        <v>15</v>
      </c>
      <c r="D77" s="6" t="s">
        <v>324</v>
      </c>
      <c r="E77" s="7">
        <v>6.0</v>
      </c>
      <c r="F77" s="7">
        <v>311.0</v>
      </c>
      <c r="G77" s="6" t="s">
        <v>325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5" t="s">
        <v>326</v>
      </c>
      <c r="B78" s="6" t="s">
        <v>327</v>
      </c>
      <c r="C78" s="6" t="s">
        <v>25</v>
      </c>
      <c r="D78" s="6" t="s">
        <v>328</v>
      </c>
      <c r="E78" s="7">
        <v>146.0</v>
      </c>
      <c r="F78" s="7">
        <v>298.0</v>
      </c>
      <c r="G78" s="6" t="s">
        <v>329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5" t="s">
        <v>330</v>
      </c>
      <c r="B79" s="6" t="s">
        <v>331</v>
      </c>
      <c r="C79" s="6" t="s">
        <v>287</v>
      </c>
      <c r="D79" s="6" t="s">
        <v>332</v>
      </c>
      <c r="E79" s="7">
        <v>17.0</v>
      </c>
      <c r="F79" s="7">
        <v>277.0</v>
      </c>
      <c r="G79" s="6" t="s">
        <v>333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5" t="s">
        <v>334</v>
      </c>
      <c r="B80" s="6" t="s">
        <v>335</v>
      </c>
      <c r="C80" s="6" t="s">
        <v>219</v>
      </c>
      <c r="D80" s="6" t="s">
        <v>336</v>
      </c>
      <c r="E80" s="7">
        <v>3.0</v>
      </c>
      <c r="F80" s="7">
        <v>273.0</v>
      </c>
      <c r="G80" s="6" t="s">
        <v>337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9.0" customHeight="1">
      <c r="A81" s="5" t="s">
        <v>338</v>
      </c>
      <c r="B81" s="6" t="s">
        <v>339</v>
      </c>
      <c r="C81" s="6" t="s">
        <v>214</v>
      </c>
      <c r="D81" s="6" t="s">
        <v>340</v>
      </c>
      <c r="E81" s="7">
        <v>14.0</v>
      </c>
      <c r="F81" s="7">
        <v>269.0</v>
      </c>
      <c r="G81" s="6" t="s">
        <v>341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5" t="s">
        <v>342</v>
      </c>
      <c r="B82" s="6" t="s">
        <v>343</v>
      </c>
      <c r="C82" s="6" t="s">
        <v>344</v>
      </c>
      <c r="D82" s="6" t="s">
        <v>345</v>
      </c>
      <c r="E82" s="7">
        <v>8.0</v>
      </c>
      <c r="F82" s="7">
        <v>263.0</v>
      </c>
      <c r="G82" s="6" t="s">
        <v>346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5" t="s">
        <v>347</v>
      </c>
      <c r="B83" s="6" t="s">
        <v>348</v>
      </c>
      <c r="C83" s="6" t="s">
        <v>44</v>
      </c>
      <c r="D83" s="6" t="s">
        <v>349</v>
      </c>
      <c r="E83" s="7">
        <v>3.0</v>
      </c>
      <c r="F83" s="7">
        <v>260.0</v>
      </c>
      <c r="G83" s="6" t="s">
        <v>350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5" t="s">
        <v>351</v>
      </c>
      <c r="B84" s="6" t="s">
        <v>352</v>
      </c>
      <c r="C84" s="6" t="s">
        <v>44</v>
      </c>
      <c r="D84" s="6" t="s">
        <v>353</v>
      </c>
      <c r="E84" s="7">
        <v>8.0</v>
      </c>
      <c r="F84" s="7">
        <v>260.0</v>
      </c>
      <c r="G84" s="6" t="s">
        <v>354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5" t="s">
        <v>355</v>
      </c>
      <c r="B85" s="6" t="s">
        <v>356</v>
      </c>
      <c r="C85" s="6" t="s">
        <v>357</v>
      </c>
      <c r="D85" s="9" t="s">
        <v>358</v>
      </c>
      <c r="E85" s="7">
        <v>4.0</v>
      </c>
      <c r="F85" s="7">
        <v>258.0</v>
      </c>
      <c r="G85" s="6" t="s">
        <v>359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5" t="s">
        <v>360</v>
      </c>
      <c r="B86" s="6" t="s">
        <v>361</v>
      </c>
      <c r="C86" s="6" t="s">
        <v>362</v>
      </c>
      <c r="D86" s="6" t="s">
        <v>363</v>
      </c>
      <c r="E86" s="7">
        <v>12.0</v>
      </c>
      <c r="F86" s="7">
        <v>254.0</v>
      </c>
      <c r="G86" s="6" t="s">
        <v>364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5" t="s">
        <v>365</v>
      </c>
      <c r="B87" s="6" t="s">
        <v>366</v>
      </c>
      <c r="C87" s="6" t="s">
        <v>15</v>
      </c>
      <c r="D87" s="6" t="s">
        <v>367</v>
      </c>
      <c r="E87" s="7">
        <v>5.0</v>
      </c>
      <c r="F87" s="7">
        <v>251.0</v>
      </c>
      <c r="G87" s="6" t="s">
        <v>368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5" t="s">
        <v>369</v>
      </c>
      <c r="B88" s="6" t="s">
        <v>370</v>
      </c>
      <c r="C88" s="6" t="s">
        <v>371</v>
      </c>
      <c r="D88" s="6" t="s">
        <v>372</v>
      </c>
      <c r="E88" s="7">
        <v>9.0</v>
      </c>
      <c r="F88" s="7">
        <f>146+105</f>
        <v>251</v>
      </c>
      <c r="G88" s="6" t="s">
        <v>373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5" t="s">
        <v>374</v>
      </c>
      <c r="B89" s="6" t="s">
        <v>375</v>
      </c>
      <c r="C89" s="6" t="s">
        <v>44</v>
      </c>
      <c r="D89" s="6" t="s">
        <v>376</v>
      </c>
      <c r="E89" s="7">
        <v>1.0</v>
      </c>
      <c r="F89" s="7">
        <v>249.0</v>
      </c>
      <c r="G89" s="6" t="s">
        <v>377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5" t="s">
        <v>378</v>
      </c>
      <c r="B90" s="6" t="s">
        <v>379</v>
      </c>
      <c r="C90" s="6" t="s">
        <v>44</v>
      </c>
      <c r="D90" s="6" t="s">
        <v>380</v>
      </c>
      <c r="E90" s="7">
        <v>9.0</v>
      </c>
      <c r="F90" s="7">
        <v>241.0</v>
      </c>
      <c r="G90" s="6" t="s">
        <v>381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5" t="s">
        <v>382</v>
      </c>
      <c r="B91" s="6" t="s">
        <v>383</v>
      </c>
      <c r="C91" s="6" t="s">
        <v>287</v>
      </c>
      <c r="D91" s="6" t="s">
        <v>384</v>
      </c>
      <c r="E91" s="7">
        <v>5.0</v>
      </c>
      <c r="F91" s="7">
        <f>99+142</f>
        <v>241</v>
      </c>
      <c r="G91" s="6" t="s">
        <v>385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9.0" customHeight="1">
      <c r="A92" s="5" t="s">
        <v>386</v>
      </c>
      <c r="B92" s="6" t="s">
        <v>387</v>
      </c>
      <c r="C92" s="6" t="s">
        <v>214</v>
      </c>
      <c r="D92" s="6" t="s">
        <v>388</v>
      </c>
      <c r="E92" s="7">
        <v>5.0</v>
      </c>
      <c r="F92" s="7">
        <v>239.0</v>
      </c>
      <c r="G92" s="6" t="s">
        <v>389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5" t="s">
        <v>390</v>
      </c>
      <c r="B93" s="6" t="s">
        <v>391</v>
      </c>
      <c r="C93" s="6" t="s">
        <v>25</v>
      </c>
      <c r="D93" s="6" t="s">
        <v>392</v>
      </c>
      <c r="E93" s="7">
        <v>5.0</v>
      </c>
      <c r="F93" s="7">
        <v>237.0</v>
      </c>
      <c r="G93" s="6" t="s">
        <v>393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5" t="s">
        <v>394</v>
      </c>
      <c r="B94" s="6" t="s">
        <v>395</v>
      </c>
      <c r="C94" s="6" t="s">
        <v>57</v>
      </c>
      <c r="D94" s="6" t="s">
        <v>396</v>
      </c>
      <c r="E94" s="7">
        <v>8.0</v>
      </c>
      <c r="F94" s="7">
        <v>237.0</v>
      </c>
      <c r="G94" s="6" t="s">
        <v>397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5" t="s">
        <v>398</v>
      </c>
      <c r="B95" s="6" t="s">
        <v>399</v>
      </c>
      <c r="C95" s="6" t="s">
        <v>10</v>
      </c>
      <c r="D95" s="6" t="s">
        <v>400</v>
      </c>
      <c r="E95" s="7">
        <v>5.0</v>
      </c>
      <c r="F95" s="7">
        <v>233.0</v>
      </c>
      <c r="G95" s="6" t="s">
        <v>401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10" t="s">
        <v>402</v>
      </c>
      <c r="B96" s="11" t="s">
        <v>403</v>
      </c>
      <c r="C96" s="11" t="s">
        <v>404</v>
      </c>
      <c r="D96" s="11" t="s">
        <v>405</v>
      </c>
      <c r="E96" s="12">
        <v>11.0</v>
      </c>
      <c r="F96" s="12">
        <v>232.0</v>
      </c>
      <c r="G96" s="13" t="s">
        <v>406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5" t="s">
        <v>407</v>
      </c>
      <c r="B97" s="6" t="s">
        <v>408</v>
      </c>
      <c r="C97" s="6" t="s">
        <v>209</v>
      </c>
      <c r="D97" s="6" t="s">
        <v>409</v>
      </c>
      <c r="E97" s="7">
        <v>6.0</v>
      </c>
      <c r="F97" s="7">
        <v>229.0</v>
      </c>
      <c r="G97" s="6" t="s">
        <v>410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39.0" customHeight="1">
      <c r="A98" s="5" t="s">
        <v>411</v>
      </c>
      <c r="B98" s="6" t="s">
        <v>412</v>
      </c>
      <c r="C98" s="6" t="s">
        <v>25</v>
      </c>
      <c r="D98" s="6" t="s">
        <v>412</v>
      </c>
      <c r="E98" s="7">
        <v>1.0</v>
      </c>
      <c r="F98" s="7">
        <v>228.0</v>
      </c>
      <c r="G98" s="6" t="s">
        <v>413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5" t="s">
        <v>414</v>
      </c>
      <c r="B99" s="6" t="s">
        <v>415</v>
      </c>
      <c r="C99" s="6" t="s">
        <v>44</v>
      </c>
      <c r="D99" s="6" t="s">
        <v>416</v>
      </c>
      <c r="E99" s="7">
        <v>8.0</v>
      </c>
      <c r="F99" s="7">
        <v>223.0</v>
      </c>
      <c r="G99" s="6" t="s">
        <v>417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5" t="s">
        <v>418</v>
      </c>
      <c r="B100" s="6" t="s">
        <v>419</v>
      </c>
      <c r="C100" s="6" t="s">
        <v>25</v>
      </c>
      <c r="D100" s="6" t="s">
        <v>420</v>
      </c>
      <c r="E100" s="7">
        <v>13.0</v>
      </c>
      <c r="F100" s="7">
        <f>117+106</f>
        <v>223</v>
      </c>
      <c r="G100" s="6" t="s">
        <v>421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5" t="s">
        <v>422</v>
      </c>
      <c r="B101" s="6" t="s">
        <v>423</v>
      </c>
      <c r="C101" s="6" t="s">
        <v>10</v>
      </c>
      <c r="D101" s="6" t="s">
        <v>424</v>
      </c>
      <c r="E101" s="7">
        <v>33.0</v>
      </c>
      <c r="F101" s="7">
        <v>218.0</v>
      </c>
      <c r="G101" s="6" t="s">
        <v>425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5" t="s">
        <v>426</v>
      </c>
      <c r="B102" s="6" t="s">
        <v>427</v>
      </c>
      <c r="C102" s="6" t="s">
        <v>44</v>
      </c>
      <c r="D102" s="6" t="s">
        <v>428</v>
      </c>
      <c r="E102" s="7">
        <v>28.0</v>
      </c>
      <c r="F102" s="7">
        <v>216.0</v>
      </c>
      <c r="G102" s="6" t="s">
        <v>429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5" t="s">
        <v>430</v>
      </c>
      <c r="B103" s="6" t="s">
        <v>431</v>
      </c>
      <c r="C103" s="6" t="s">
        <v>25</v>
      </c>
      <c r="D103" s="6" t="s">
        <v>432</v>
      </c>
      <c r="E103" s="7">
        <v>3.0</v>
      </c>
      <c r="F103" s="7">
        <v>213.0</v>
      </c>
      <c r="G103" s="6" t="s">
        <v>433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5" t="s">
        <v>434</v>
      </c>
      <c r="B104" s="6" t="s">
        <v>435</v>
      </c>
      <c r="C104" s="6" t="s">
        <v>25</v>
      </c>
      <c r="D104" s="6" t="s">
        <v>436</v>
      </c>
      <c r="E104" s="7">
        <v>16.0</v>
      </c>
      <c r="F104" s="7">
        <v>213.0</v>
      </c>
      <c r="G104" s="6" t="s">
        <v>437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5" t="s">
        <v>438</v>
      </c>
      <c r="B105" s="6" t="s">
        <v>439</v>
      </c>
      <c r="C105" s="6" t="s">
        <v>219</v>
      </c>
      <c r="D105" s="6" t="s">
        <v>440</v>
      </c>
      <c r="E105" s="7">
        <v>6.0</v>
      </c>
      <c r="F105" s="7">
        <v>211.0</v>
      </c>
      <c r="G105" s="6" t="s">
        <v>441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5" t="s">
        <v>442</v>
      </c>
      <c r="B106" s="6" t="s">
        <v>443</v>
      </c>
      <c r="C106" s="6" t="s">
        <v>44</v>
      </c>
      <c r="D106" s="6" t="s">
        <v>444</v>
      </c>
      <c r="E106" s="7">
        <v>3.0</v>
      </c>
      <c r="F106" s="7">
        <v>210.0</v>
      </c>
      <c r="G106" s="6" t="s">
        <v>445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39.0" customHeight="1">
      <c r="A107" s="5" t="s">
        <v>446</v>
      </c>
      <c r="B107" s="6" t="s">
        <v>447</v>
      </c>
      <c r="C107" s="6" t="s">
        <v>25</v>
      </c>
      <c r="D107" s="6" t="s">
        <v>447</v>
      </c>
      <c r="E107" s="7">
        <v>3.0</v>
      </c>
      <c r="F107" s="7">
        <v>210.0</v>
      </c>
      <c r="G107" s="6" t="s">
        <v>448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2.5" customHeight="1">
      <c r="A108" s="5" t="s">
        <v>449</v>
      </c>
      <c r="B108" s="6" t="s">
        <v>450</v>
      </c>
      <c r="C108" s="6"/>
      <c r="D108" s="6" t="s">
        <v>451</v>
      </c>
      <c r="E108" s="7">
        <v>3.0</v>
      </c>
      <c r="F108" s="7">
        <v>206.0</v>
      </c>
      <c r="G108" s="6" t="s">
        <v>452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9.5" customHeight="1">
      <c r="A109" s="5" t="s">
        <v>453</v>
      </c>
      <c r="B109" s="6" t="s">
        <v>454</v>
      </c>
      <c r="C109" s="6" t="s">
        <v>44</v>
      </c>
      <c r="D109" s="6" t="s">
        <v>455</v>
      </c>
      <c r="E109" s="7">
        <v>7.0</v>
      </c>
      <c r="F109" s="7">
        <v>199.0</v>
      </c>
      <c r="G109" s="6" t="s">
        <v>456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9.5" customHeight="1">
      <c r="A110" s="5" t="s">
        <v>457</v>
      </c>
      <c r="B110" s="6" t="s">
        <v>458</v>
      </c>
      <c r="C110" s="6" t="s">
        <v>44</v>
      </c>
      <c r="D110" s="6" t="s">
        <v>459</v>
      </c>
      <c r="E110" s="7">
        <v>14.0</v>
      </c>
      <c r="F110" s="7">
        <v>198.0</v>
      </c>
      <c r="G110" s="6" t="s">
        <v>460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9.5" customHeight="1">
      <c r="A111" s="5" t="s">
        <v>461</v>
      </c>
      <c r="B111" s="6" t="s">
        <v>462</v>
      </c>
      <c r="C111" s="6" t="s">
        <v>10</v>
      </c>
      <c r="D111" s="6" t="s">
        <v>463</v>
      </c>
      <c r="E111" s="7">
        <v>2.0</v>
      </c>
      <c r="F111" s="7">
        <v>196.0</v>
      </c>
      <c r="G111" s="6" t="s">
        <v>464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39.0" customHeight="1">
      <c r="A112" s="10" t="s">
        <v>465</v>
      </c>
      <c r="B112" s="11" t="s">
        <v>466</v>
      </c>
      <c r="C112" s="11" t="s">
        <v>214</v>
      </c>
      <c r="D112" s="11" t="s">
        <v>467</v>
      </c>
      <c r="E112" s="12">
        <v>5.0</v>
      </c>
      <c r="F112" s="12">
        <v>193.0</v>
      </c>
      <c r="G112" s="13" t="s">
        <v>468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9.5" customHeight="1">
      <c r="A113" s="5" t="s">
        <v>469</v>
      </c>
      <c r="B113" s="6" t="s">
        <v>470</v>
      </c>
      <c r="C113" s="6" t="s">
        <v>79</v>
      </c>
      <c r="D113" s="6" t="s">
        <v>471</v>
      </c>
      <c r="E113" s="7">
        <v>19.0</v>
      </c>
      <c r="F113" s="7">
        <v>184.0</v>
      </c>
      <c r="G113" s="6" t="s">
        <v>472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9.5" customHeight="1">
      <c r="A114" s="5" t="s">
        <v>473</v>
      </c>
      <c r="B114" s="6" t="s">
        <v>474</v>
      </c>
      <c r="C114" s="6" t="s">
        <v>25</v>
      </c>
      <c r="D114" s="6" t="s">
        <v>475</v>
      </c>
      <c r="E114" s="7">
        <v>40.0</v>
      </c>
      <c r="F114" s="7">
        <v>183.0</v>
      </c>
      <c r="G114" s="6" t="s">
        <v>476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9.5" customHeight="1">
      <c r="A115" s="5" t="s">
        <v>477</v>
      </c>
      <c r="B115" s="6" t="s">
        <v>478</v>
      </c>
      <c r="C115" s="6" t="s">
        <v>10</v>
      </c>
      <c r="D115" s="6" t="s">
        <v>479</v>
      </c>
      <c r="E115" s="7">
        <v>36.0</v>
      </c>
      <c r="F115" s="7">
        <v>181.0</v>
      </c>
      <c r="G115" s="6" t="s">
        <v>480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9.5" customHeight="1">
      <c r="A116" s="5" t="s">
        <v>481</v>
      </c>
      <c r="B116" s="6" t="s">
        <v>482</v>
      </c>
      <c r="C116" s="6" t="s">
        <v>30</v>
      </c>
      <c r="D116" s="6" t="s">
        <v>483</v>
      </c>
      <c r="E116" s="7">
        <v>1.0</v>
      </c>
      <c r="F116" s="7">
        <v>180.0</v>
      </c>
      <c r="G116" s="6" t="s">
        <v>484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9.5" customHeight="1">
      <c r="A117" s="5" t="s">
        <v>485</v>
      </c>
      <c r="B117" s="6" t="s">
        <v>486</v>
      </c>
      <c r="C117" s="6" t="s">
        <v>44</v>
      </c>
      <c r="D117" s="6" t="s">
        <v>487</v>
      </c>
      <c r="E117" s="7">
        <v>10.0</v>
      </c>
      <c r="F117" s="7">
        <v>179.0</v>
      </c>
      <c r="G117" s="6" t="s">
        <v>488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39.0" customHeight="1">
      <c r="A118" s="5" t="s">
        <v>489</v>
      </c>
      <c r="B118" s="6" t="s">
        <v>490</v>
      </c>
      <c r="C118" s="6" t="s">
        <v>214</v>
      </c>
      <c r="D118" s="6" t="s">
        <v>491</v>
      </c>
      <c r="E118" s="7">
        <v>10.0</v>
      </c>
      <c r="F118" s="7">
        <v>178.0</v>
      </c>
      <c r="G118" s="6" t="s">
        <v>492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9.5" customHeight="1">
      <c r="A119" s="5" t="s">
        <v>493</v>
      </c>
      <c r="B119" s="6" t="s">
        <v>494</v>
      </c>
      <c r="C119" s="6" t="s">
        <v>10</v>
      </c>
      <c r="D119" s="6" t="s">
        <v>495</v>
      </c>
      <c r="E119" s="7">
        <v>1.0</v>
      </c>
      <c r="F119" s="7">
        <v>171.0</v>
      </c>
      <c r="G119" s="6" t="s">
        <v>496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9.5" customHeight="1">
      <c r="A120" s="10" t="s">
        <v>497</v>
      </c>
      <c r="B120" s="11" t="s">
        <v>498</v>
      </c>
      <c r="C120" s="11" t="s">
        <v>44</v>
      </c>
      <c r="D120" s="11" t="s">
        <v>499</v>
      </c>
      <c r="E120" s="12">
        <v>10.0</v>
      </c>
      <c r="F120" s="12">
        <v>170.0</v>
      </c>
      <c r="G120" s="13" t="s">
        <v>500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9.5" customHeight="1">
      <c r="A121" s="5" t="s">
        <v>501</v>
      </c>
      <c r="B121" s="6" t="s">
        <v>502</v>
      </c>
      <c r="C121" s="6" t="s">
        <v>25</v>
      </c>
      <c r="D121" s="6" t="s">
        <v>503</v>
      </c>
      <c r="E121" s="7">
        <v>3.0</v>
      </c>
      <c r="F121" s="7">
        <v>167.0</v>
      </c>
      <c r="G121" s="6" t="s">
        <v>504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39.0" customHeight="1">
      <c r="A122" s="5" t="s">
        <v>505</v>
      </c>
      <c r="B122" s="6" t="s">
        <v>506</v>
      </c>
      <c r="C122" s="6" t="s">
        <v>44</v>
      </c>
      <c r="D122" s="6" t="s">
        <v>507</v>
      </c>
      <c r="E122" s="7">
        <v>2.0</v>
      </c>
      <c r="F122" s="7">
        <v>166.0</v>
      </c>
      <c r="G122" s="6" t="s">
        <v>508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39.0" customHeight="1">
      <c r="A123" s="5" t="s">
        <v>509</v>
      </c>
      <c r="B123" s="6" t="s">
        <v>510</v>
      </c>
      <c r="C123" s="6" t="s">
        <v>25</v>
      </c>
      <c r="D123" s="6" t="s">
        <v>510</v>
      </c>
      <c r="E123" s="7">
        <v>7.0</v>
      </c>
      <c r="F123" s="7">
        <v>160.0</v>
      </c>
      <c r="G123" s="6" t="s">
        <v>511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9.5" customHeight="1">
      <c r="A124" s="5" t="s">
        <v>512</v>
      </c>
      <c r="B124" s="6" t="s">
        <v>513</v>
      </c>
      <c r="C124" s="6" t="s">
        <v>44</v>
      </c>
      <c r="D124" s="6" t="s">
        <v>514</v>
      </c>
      <c r="E124" s="7">
        <v>7.0</v>
      </c>
      <c r="F124" s="7">
        <v>158.0</v>
      </c>
      <c r="G124" s="6" t="s">
        <v>515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39.0" customHeight="1">
      <c r="A125" s="5" t="s">
        <v>516</v>
      </c>
      <c r="B125" s="6" t="s">
        <v>517</v>
      </c>
      <c r="C125" s="6" t="s">
        <v>44</v>
      </c>
      <c r="D125" s="6" t="s">
        <v>518</v>
      </c>
      <c r="E125" s="7">
        <v>7.0</v>
      </c>
      <c r="F125" s="7">
        <v>157.0</v>
      </c>
      <c r="G125" s="6" t="s">
        <v>519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39.0" customHeight="1">
      <c r="A126" s="10" t="s">
        <v>520</v>
      </c>
      <c r="B126" s="11" t="s">
        <v>521</v>
      </c>
      <c r="C126" s="11" t="s">
        <v>214</v>
      </c>
      <c r="D126" s="11" t="s">
        <v>522</v>
      </c>
      <c r="E126" s="12">
        <v>1.0</v>
      </c>
      <c r="F126" s="12">
        <v>156.0</v>
      </c>
      <c r="G126" s="13" t="s">
        <v>523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9.5" customHeight="1">
      <c r="A127" s="5" t="s">
        <v>524</v>
      </c>
      <c r="B127" s="6" t="s">
        <v>525</v>
      </c>
      <c r="C127" s="6" t="s">
        <v>526</v>
      </c>
      <c r="D127" s="6" t="s">
        <v>527</v>
      </c>
      <c r="E127" s="7">
        <v>8.0</v>
      </c>
      <c r="F127" s="7">
        <v>155.0</v>
      </c>
      <c r="G127" s="6" t="s">
        <v>528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9.5" customHeight="1">
      <c r="A128" s="10" t="s">
        <v>529</v>
      </c>
      <c r="B128" s="11" t="s">
        <v>530</v>
      </c>
      <c r="C128" s="11" t="s">
        <v>79</v>
      </c>
      <c r="D128" s="11" t="s">
        <v>531</v>
      </c>
      <c r="E128" s="12">
        <v>9.0</v>
      </c>
      <c r="F128" s="12">
        <v>153.0</v>
      </c>
      <c r="G128" s="13" t="s">
        <v>532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9.5" customHeight="1">
      <c r="A129" s="5" t="s">
        <v>533</v>
      </c>
      <c r="B129" s="6" t="s">
        <v>534</v>
      </c>
      <c r="C129" s="6" t="s">
        <v>287</v>
      </c>
      <c r="D129" s="6" t="s">
        <v>535</v>
      </c>
      <c r="E129" s="7">
        <v>7.0</v>
      </c>
      <c r="F129" s="7">
        <v>150.0</v>
      </c>
      <c r="G129" s="6" t="s">
        <v>536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9.5" customHeight="1">
      <c r="A130" s="5" t="s">
        <v>537</v>
      </c>
      <c r="B130" s="6" t="s">
        <v>538</v>
      </c>
      <c r="C130" s="6" t="s">
        <v>30</v>
      </c>
      <c r="D130" s="6" t="s">
        <v>539</v>
      </c>
      <c r="E130" s="7">
        <v>15.0</v>
      </c>
      <c r="F130" s="7">
        <v>148.0</v>
      </c>
      <c r="G130" s="6" t="s">
        <v>540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9.5" customHeight="1">
      <c r="A131" s="5" t="s">
        <v>541</v>
      </c>
      <c r="B131" s="6" t="s">
        <v>542</v>
      </c>
      <c r="C131" s="6" t="s">
        <v>10</v>
      </c>
      <c r="D131" s="6" t="s">
        <v>543</v>
      </c>
      <c r="E131" s="7">
        <v>10.0</v>
      </c>
      <c r="F131" s="7">
        <v>148.0</v>
      </c>
      <c r="G131" s="6" t="s">
        <v>544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39.0" customHeight="1">
      <c r="A132" s="10" t="s">
        <v>545</v>
      </c>
      <c r="B132" s="11" t="s">
        <v>546</v>
      </c>
      <c r="C132" s="11" t="s">
        <v>214</v>
      </c>
      <c r="D132" s="11" t="s">
        <v>547</v>
      </c>
      <c r="E132" s="12">
        <v>7.0</v>
      </c>
      <c r="F132" s="12">
        <v>147.0</v>
      </c>
      <c r="G132" s="13" t="s">
        <v>548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39.0" customHeight="1">
      <c r="A133" s="5" t="s">
        <v>549</v>
      </c>
      <c r="B133" s="6" t="s">
        <v>550</v>
      </c>
      <c r="C133" s="6" t="s">
        <v>214</v>
      </c>
      <c r="D133" s="6" t="s">
        <v>551</v>
      </c>
      <c r="E133" s="7">
        <v>12.0</v>
      </c>
      <c r="F133" s="7">
        <v>147.0</v>
      </c>
      <c r="G133" s="6" t="s">
        <v>552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39.0" customHeight="1">
      <c r="A134" s="5" t="s">
        <v>553</v>
      </c>
      <c r="B134" s="6" t="s">
        <v>554</v>
      </c>
      <c r="C134" s="6" t="s">
        <v>287</v>
      </c>
      <c r="D134" s="6" t="s">
        <v>554</v>
      </c>
      <c r="E134" s="7">
        <v>3.0</v>
      </c>
      <c r="F134" s="7">
        <v>145.0</v>
      </c>
      <c r="G134" s="6" t="s">
        <v>555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9.0" customHeight="1">
      <c r="A135" s="5" t="s">
        <v>556</v>
      </c>
      <c r="B135" s="6" t="s">
        <v>557</v>
      </c>
      <c r="C135" s="6" t="s">
        <v>214</v>
      </c>
      <c r="D135" s="6" t="s">
        <v>558</v>
      </c>
      <c r="E135" s="7">
        <v>19.0</v>
      </c>
      <c r="F135" s="7">
        <v>145.0</v>
      </c>
      <c r="G135" s="6" t="s">
        <v>559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57.0" customHeight="1">
      <c r="A136" s="5" t="s">
        <v>560</v>
      </c>
      <c r="B136" s="6" t="s">
        <v>561</v>
      </c>
      <c r="C136" s="6" t="s">
        <v>25</v>
      </c>
      <c r="D136" s="6" t="s">
        <v>561</v>
      </c>
      <c r="E136" s="7">
        <v>4.0</v>
      </c>
      <c r="F136" s="7">
        <v>143.0</v>
      </c>
      <c r="G136" s="6" t="s">
        <v>562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9.5" customHeight="1">
      <c r="A137" s="5" t="s">
        <v>563</v>
      </c>
      <c r="B137" s="6" t="s">
        <v>564</v>
      </c>
      <c r="C137" s="6" t="s">
        <v>79</v>
      </c>
      <c r="D137" s="6" t="s">
        <v>565</v>
      </c>
      <c r="E137" s="7">
        <v>19.0</v>
      </c>
      <c r="F137" s="7">
        <v>142.0</v>
      </c>
      <c r="G137" s="6" t="s">
        <v>566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9.5" customHeight="1">
      <c r="A138" s="5" t="s">
        <v>567</v>
      </c>
      <c r="B138" s="6" t="s">
        <v>568</v>
      </c>
      <c r="C138" s="6" t="s">
        <v>134</v>
      </c>
      <c r="D138" s="6" t="s">
        <v>569</v>
      </c>
      <c r="E138" s="7">
        <v>8.0</v>
      </c>
      <c r="F138" s="7">
        <v>142.0</v>
      </c>
      <c r="G138" s="6" t="s">
        <v>570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9.5" customHeight="1">
      <c r="A139" s="5" t="s">
        <v>571</v>
      </c>
      <c r="B139" s="6" t="s">
        <v>572</v>
      </c>
      <c r="C139" s="6" t="s">
        <v>44</v>
      </c>
      <c r="D139" s="6" t="s">
        <v>573</v>
      </c>
      <c r="E139" s="7">
        <v>41.0</v>
      </c>
      <c r="F139" s="7">
        <v>141.0</v>
      </c>
      <c r="G139" s="6" t="s">
        <v>574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9.5" customHeight="1">
      <c r="A140" s="5" t="s">
        <v>575</v>
      </c>
      <c r="B140" s="6" t="s">
        <v>576</v>
      </c>
      <c r="C140" s="6" t="s">
        <v>577</v>
      </c>
      <c r="D140" s="6" t="s">
        <v>578</v>
      </c>
      <c r="E140" s="7">
        <v>1.0</v>
      </c>
      <c r="F140" s="7">
        <v>140.0</v>
      </c>
      <c r="G140" s="6" t="s">
        <v>579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39.0" customHeight="1">
      <c r="A141" s="5" t="s">
        <v>580</v>
      </c>
      <c r="B141" s="6" t="s">
        <v>581</v>
      </c>
      <c r="C141" s="6" t="s">
        <v>214</v>
      </c>
      <c r="D141" s="6" t="s">
        <v>582</v>
      </c>
      <c r="E141" s="7">
        <v>20.0</v>
      </c>
      <c r="F141" s="7">
        <v>139.0</v>
      </c>
      <c r="G141" s="6" t="s">
        <v>583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9.5" customHeight="1">
      <c r="A142" s="5" t="s">
        <v>584</v>
      </c>
      <c r="B142" s="6" t="s">
        <v>585</v>
      </c>
      <c r="C142" s="6" t="s">
        <v>44</v>
      </c>
      <c r="D142" s="6" t="s">
        <v>586</v>
      </c>
      <c r="E142" s="7">
        <v>5.0</v>
      </c>
      <c r="F142" s="7">
        <v>137.0</v>
      </c>
      <c r="G142" s="6" t="s">
        <v>587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9.5" customHeight="1">
      <c r="A143" s="5" t="s">
        <v>588</v>
      </c>
      <c r="B143" s="6" t="s">
        <v>589</v>
      </c>
      <c r="C143" s="6" t="s">
        <v>15</v>
      </c>
      <c r="D143" s="6" t="s">
        <v>590</v>
      </c>
      <c r="E143" s="7">
        <v>9.0</v>
      </c>
      <c r="F143" s="7">
        <v>137.0</v>
      </c>
      <c r="G143" s="6" t="s">
        <v>591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39.0" customHeight="1">
      <c r="A144" s="5" t="s">
        <v>592</v>
      </c>
      <c r="B144" s="6" t="s">
        <v>593</v>
      </c>
      <c r="C144" s="6" t="s">
        <v>214</v>
      </c>
      <c r="D144" s="6" t="s">
        <v>594</v>
      </c>
      <c r="E144" s="7">
        <v>25.0</v>
      </c>
      <c r="F144" s="7">
        <v>137.0</v>
      </c>
      <c r="G144" s="6" t="s">
        <v>595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9.5" customHeight="1">
      <c r="A145" s="5" t="s">
        <v>596</v>
      </c>
      <c r="B145" s="6" t="s">
        <v>597</v>
      </c>
      <c r="C145" s="6" t="s">
        <v>44</v>
      </c>
      <c r="D145" s="6" t="s">
        <v>598</v>
      </c>
      <c r="E145" s="7">
        <v>28.0</v>
      </c>
      <c r="F145" s="7">
        <v>136.0</v>
      </c>
      <c r="G145" s="6" t="s">
        <v>599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39.0" customHeight="1">
      <c r="A146" s="5" t="s">
        <v>600</v>
      </c>
      <c r="B146" s="6" t="s">
        <v>601</v>
      </c>
      <c r="C146" s="6" t="s">
        <v>214</v>
      </c>
      <c r="D146" s="6" t="s">
        <v>602</v>
      </c>
      <c r="E146" s="7">
        <v>3.0</v>
      </c>
      <c r="F146" s="7">
        <v>136.0</v>
      </c>
      <c r="G146" s="6" t="s">
        <v>603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39.0" customHeight="1">
      <c r="A147" s="5" t="s">
        <v>604</v>
      </c>
      <c r="B147" s="6" t="s">
        <v>605</v>
      </c>
      <c r="C147" s="6" t="s">
        <v>214</v>
      </c>
      <c r="D147" s="6" t="s">
        <v>606</v>
      </c>
      <c r="E147" s="7">
        <v>8.0</v>
      </c>
      <c r="F147" s="7">
        <v>134.0</v>
      </c>
      <c r="G147" s="6" t="s">
        <v>607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39.0" customHeight="1">
      <c r="A148" s="5" t="s">
        <v>608</v>
      </c>
      <c r="B148" s="6" t="s">
        <v>609</v>
      </c>
      <c r="C148" s="6" t="s">
        <v>214</v>
      </c>
      <c r="D148" s="6" t="s">
        <v>610</v>
      </c>
      <c r="E148" s="7">
        <v>9.0</v>
      </c>
      <c r="F148" s="7">
        <v>131.0</v>
      </c>
      <c r="G148" s="6" t="s">
        <v>611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39.0" customHeight="1">
      <c r="A149" s="5" t="s">
        <v>612</v>
      </c>
      <c r="B149" s="6" t="s">
        <v>613</v>
      </c>
      <c r="C149" s="6" t="s">
        <v>44</v>
      </c>
      <c r="D149" s="6" t="s">
        <v>614</v>
      </c>
      <c r="E149" s="7">
        <v>3.0</v>
      </c>
      <c r="F149" s="7">
        <v>129.0</v>
      </c>
      <c r="G149" s="6" t="s">
        <v>615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9.5" customHeight="1">
      <c r="A150" s="5" t="s">
        <v>616</v>
      </c>
      <c r="B150" s="6" t="s">
        <v>617</v>
      </c>
      <c r="C150" s="6" t="s">
        <v>30</v>
      </c>
      <c r="D150" s="6" t="s">
        <v>618</v>
      </c>
      <c r="E150" s="7">
        <v>6.0</v>
      </c>
      <c r="F150" s="7">
        <v>127.0</v>
      </c>
      <c r="G150" s="6" t="s">
        <v>619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9.5" customHeight="1">
      <c r="A151" s="5" t="s">
        <v>620</v>
      </c>
      <c r="B151" s="6" t="s">
        <v>621</v>
      </c>
      <c r="C151" s="6" t="s">
        <v>44</v>
      </c>
      <c r="D151" s="6" t="s">
        <v>622</v>
      </c>
      <c r="E151" s="7">
        <v>8.0</v>
      </c>
      <c r="F151" s="7">
        <v>126.0</v>
      </c>
      <c r="G151" s="6" t="s">
        <v>623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9.5" customHeight="1">
      <c r="A152" s="5" t="s">
        <v>624</v>
      </c>
      <c r="B152" s="6" t="s">
        <v>625</v>
      </c>
      <c r="C152" s="6" t="s">
        <v>626</v>
      </c>
      <c r="D152" s="6" t="s">
        <v>627</v>
      </c>
      <c r="E152" s="7">
        <v>7.0</v>
      </c>
      <c r="F152" s="7">
        <v>125.0</v>
      </c>
      <c r="G152" s="6" t="s">
        <v>628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9.5" customHeight="1">
      <c r="A153" s="5" t="s">
        <v>629</v>
      </c>
      <c r="B153" s="6" t="s">
        <v>630</v>
      </c>
      <c r="C153" s="6" t="s">
        <v>35</v>
      </c>
      <c r="D153" s="6" t="s">
        <v>631</v>
      </c>
      <c r="E153" s="7">
        <v>10.0</v>
      </c>
      <c r="F153" s="7">
        <v>124.0</v>
      </c>
      <c r="G153" s="6" t="s">
        <v>632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9.5" customHeight="1">
      <c r="A154" s="5" t="s">
        <v>633</v>
      </c>
      <c r="B154" s="6" t="s">
        <v>634</v>
      </c>
      <c r="C154" s="6" t="s">
        <v>57</v>
      </c>
      <c r="D154" s="6" t="s">
        <v>635</v>
      </c>
      <c r="E154" s="7">
        <v>5.0</v>
      </c>
      <c r="F154" s="7">
        <v>123.0</v>
      </c>
      <c r="G154" s="6" t="s">
        <v>636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39.0" customHeight="1">
      <c r="A155" s="5" t="s">
        <v>637</v>
      </c>
      <c r="B155" s="6" t="s">
        <v>638</v>
      </c>
      <c r="C155" s="6" t="s">
        <v>214</v>
      </c>
      <c r="D155" s="6" t="s">
        <v>639</v>
      </c>
      <c r="E155" s="7">
        <v>7.0</v>
      </c>
      <c r="F155" s="7">
        <v>121.0</v>
      </c>
      <c r="G155" s="6" t="s">
        <v>640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39.0" customHeight="1">
      <c r="A156" s="5" t="s">
        <v>641</v>
      </c>
      <c r="B156" s="6" t="s">
        <v>642</v>
      </c>
      <c r="C156" s="6" t="s">
        <v>526</v>
      </c>
      <c r="D156" s="6" t="s">
        <v>643</v>
      </c>
      <c r="E156" s="7">
        <v>5.0</v>
      </c>
      <c r="F156" s="7">
        <v>120.0</v>
      </c>
      <c r="G156" s="6" t="s">
        <v>644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39.0" customHeight="1">
      <c r="A157" s="5" t="s">
        <v>645</v>
      </c>
      <c r="B157" s="6" t="s">
        <v>646</v>
      </c>
      <c r="C157" s="6" t="s">
        <v>214</v>
      </c>
      <c r="D157" s="6" t="s">
        <v>647</v>
      </c>
      <c r="E157" s="7">
        <v>3.0</v>
      </c>
      <c r="F157" s="7">
        <v>118.0</v>
      </c>
      <c r="G157" s="6" t="s">
        <v>648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9.5" customHeight="1">
      <c r="A158" s="5" t="s">
        <v>649</v>
      </c>
      <c r="B158" s="6" t="s">
        <v>650</v>
      </c>
      <c r="C158" s="6" t="s">
        <v>44</v>
      </c>
      <c r="D158" s="6" t="s">
        <v>651</v>
      </c>
      <c r="E158" s="7">
        <v>8.0</v>
      </c>
      <c r="F158" s="7">
        <v>118.0</v>
      </c>
      <c r="G158" s="6" t="s">
        <v>652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39.0" customHeight="1">
      <c r="A159" s="5" t="s">
        <v>653</v>
      </c>
      <c r="B159" s="6" t="s">
        <v>654</v>
      </c>
      <c r="C159" s="6" t="s">
        <v>214</v>
      </c>
      <c r="D159" s="6" t="s">
        <v>655</v>
      </c>
      <c r="E159" s="7">
        <v>3.0</v>
      </c>
      <c r="F159" s="7">
        <v>117.0</v>
      </c>
      <c r="G159" s="6" t="s">
        <v>656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9.5" customHeight="1">
      <c r="A160" s="5" t="s">
        <v>657</v>
      </c>
      <c r="B160" s="6" t="s">
        <v>658</v>
      </c>
      <c r="C160" s="6" t="s">
        <v>219</v>
      </c>
      <c r="D160" s="6" t="s">
        <v>659</v>
      </c>
      <c r="E160" s="7">
        <v>7.0</v>
      </c>
      <c r="F160" s="7">
        <v>112.0</v>
      </c>
      <c r="G160" s="6" t="s">
        <v>660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9.5" customHeight="1">
      <c r="A161" s="5" t="s">
        <v>661</v>
      </c>
      <c r="B161" s="6" t="s">
        <v>662</v>
      </c>
      <c r="C161" s="6" t="s">
        <v>209</v>
      </c>
      <c r="D161" s="6" t="s">
        <v>663</v>
      </c>
      <c r="E161" s="7">
        <v>6.0</v>
      </c>
      <c r="F161" s="7">
        <v>111.0</v>
      </c>
      <c r="G161" s="6" t="s">
        <v>664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9.5" customHeight="1">
      <c r="A162" s="5" t="s">
        <v>665</v>
      </c>
      <c r="B162" s="6" t="s">
        <v>666</v>
      </c>
      <c r="C162" s="6" t="s">
        <v>25</v>
      </c>
      <c r="D162" s="6" t="s">
        <v>667</v>
      </c>
      <c r="E162" s="7">
        <v>12.0</v>
      </c>
      <c r="F162" s="7">
        <v>111.0</v>
      </c>
      <c r="G162" s="6" t="s">
        <v>668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9.5" customHeight="1">
      <c r="A163" s="5" t="s">
        <v>669</v>
      </c>
      <c r="B163" s="6" t="s">
        <v>670</v>
      </c>
      <c r="C163" s="6" t="s">
        <v>25</v>
      </c>
      <c r="D163" s="6" t="s">
        <v>671</v>
      </c>
      <c r="E163" s="7">
        <v>6.0</v>
      </c>
      <c r="F163" s="7">
        <v>108.0</v>
      </c>
      <c r="G163" s="6" t="s">
        <v>672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9.5" customHeight="1">
      <c r="A164" s="5" t="s">
        <v>673</v>
      </c>
      <c r="B164" s="6" t="s">
        <v>674</v>
      </c>
      <c r="C164" s="6" t="s">
        <v>287</v>
      </c>
      <c r="D164" s="6" t="s">
        <v>675</v>
      </c>
      <c r="E164" s="7">
        <v>1.0</v>
      </c>
      <c r="F164" s="7">
        <v>108.0</v>
      </c>
      <c r="G164" s="6" t="s">
        <v>676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39.0" customHeight="1">
      <c r="A165" s="5" t="s">
        <v>677</v>
      </c>
      <c r="B165" s="6" t="s">
        <v>678</v>
      </c>
      <c r="C165" s="6" t="s">
        <v>679</v>
      </c>
      <c r="D165" s="6" t="s">
        <v>680</v>
      </c>
      <c r="E165" s="7">
        <v>5.0</v>
      </c>
      <c r="F165" s="7">
        <v>107.0</v>
      </c>
      <c r="G165" s="6" t="s">
        <v>681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9.5" customHeight="1">
      <c r="A166" s="5" t="s">
        <v>682</v>
      </c>
      <c r="B166" s="6" t="s">
        <v>683</v>
      </c>
      <c r="C166" s="6" t="s">
        <v>344</v>
      </c>
      <c r="D166" s="6" t="s">
        <v>684</v>
      </c>
      <c r="E166" s="7">
        <v>21.0</v>
      </c>
      <c r="F166" s="7">
        <v>107.0</v>
      </c>
      <c r="G166" s="6" t="s">
        <v>685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9.5" customHeight="1">
      <c r="A167" s="5" t="s">
        <v>686</v>
      </c>
      <c r="B167" s="6" t="s">
        <v>687</v>
      </c>
      <c r="C167" s="6" t="s">
        <v>44</v>
      </c>
      <c r="D167" s="6" t="s">
        <v>688</v>
      </c>
      <c r="E167" s="7">
        <v>26.0</v>
      </c>
      <c r="F167" s="7">
        <v>106.0</v>
      </c>
      <c r="G167" s="6" t="s">
        <v>689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9.5" customHeight="1">
      <c r="A168" s="5" t="s">
        <v>690</v>
      </c>
      <c r="B168" s="6" t="s">
        <v>691</v>
      </c>
      <c r="C168" s="6" t="s">
        <v>209</v>
      </c>
      <c r="D168" s="6" t="s">
        <v>692</v>
      </c>
      <c r="E168" s="7">
        <v>8.0</v>
      </c>
      <c r="F168" s="7">
        <v>104.0</v>
      </c>
      <c r="G168" s="6" t="s">
        <v>693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9.5" customHeight="1">
      <c r="A169" s="5" t="s">
        <v>694</v>
      </c>
      <c r="B169" s="6" t="s">
        <v>695</v>
      </c>
      <c r="C169" s="6" t="s">
        <v>696</v>
      </c>
      <c r="D169" s="6" t="s">
        <v>697</v>
      </c>
      <c r="E169" s="7">
        <v>11.0</v>
      </c>
      <c r="F169" s="7">
        <v>102.0</v>
      </c>
      <c r="G169" s="6" t="s">
        <v>698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39.0" customHeight="1">
      <c r="A170" s="5" t="s">
        <v>699</v>
      </c>
      <c r="B170" s="6" t="s">
        <v>700</v>
      </c>
      <c r="C170" s="6" t="s">
        <v>701</v>
      </c>
      <c r="D170" s="6" t="s">
        <v>702</v>
      </c>
      <c r="E170" s="7">
        <v>18.0</v>
      </c>
      <c r="F170" s="7">
        <v>102.0</v>
      </c>
      <c r="G170" s="6" t="s">
        <v>703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9.5" customHeight="1">
      <c r="A171" s="5" t="s">
        <v>704</v>
      </c>
      <c r="B171" s="6" t="s">
        <v>705</v>
      </c>
      <c r="C171" s="6" t="s">
        <v>25</v>
      </c>
      <c r="D171" s="6" t="s">
        <v>706</v>
      </c>
      <c r="E171" s="7">
        <v>8.0</v>
      </c>
      <c r="F171" s="7">
        <v>100.0</v>
      </c>
      <c r="G171" s="6" t="s">
        <v>707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5" t="s">
        <v>708</v>
      </c>
      <c r="B172" s="6" t="s">
        <v>709</v>
      </c>
      <c r="C172" s="6" t="s">
        <v>25</v>
      </c>
      <c r="D172" s="6" t="s">
        <v>709</v>
      </c>
      <c r="E172" s="7">
        <v>1.0</v>
      </c>
      <c r="F172" s="7">
        <v>99.0</v>
      </c>
      <c r="G172" s="6" t="s">
        <v>710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39.0" customHeight="1">
      <c r="A173" s="5" t="s">
        <v>711</v>
      </c>
      <c r="B173" s="6" t="s">
        <v>712</v>
      </c>
      <c r="C173" s="6" t="s">
        <v>209</v>
      </c>
      <c r="D173" s="6" t="s">
        <v>712</v>
      </c>
      <c r="E173" s="7">
        <v>6.0</v>
      </c>
      <c r="F173" s="7">
        <v>99.0</v>
      </c>
      <c r="G173" s="6" t="s">
        <v>713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9.5" customHeight="1">
      <c r="A174" s="5" t="s">
        <v>714</v>
      </c>
      <c r="B174" s="6" t="s">
        <v>715</v>
      </c>
      <c r="C174" s="6" t="s">
        <v>716</v>
      </c>
      <c r="D174" s="6" t="s">
        <v>717</v>
      </c>
      <c r="E174" s="7">
        <v>1.0</v>
      </c>
      <c r="F174" s="7">
        <v>99.0</v>
      </c>
      <c r="G174" s="6" t="s">
        <v>718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9.5" customHeight="1">
      <c r="A175" s="5" t="s">
        <v>719</v>
      </c>
      <c r="B175" s="6" t="s">
        <v>720</v>
      </c>
      <c r="C175" s="6" t="s">
        <v>10</v>
      </c>
      <c r="D175" s="6" t="s">
        <v>721</v>
      </c>
      <c r="E175" s="7">
        <v>6.0</v>
      </c>
      <c r="F175" s="7">
        <v>99.0</v>
      </c>
      <c r="G175" s="6" t="s">
        <v>722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9.5" customHeight="1">
      <c r="A176" s="10" t="s">
        <v>723</v>
      </c>
      <c r="B176" s="11" t="s">
        <v>724</v>
      </c>
      <c r="C176" s="11" t="s">
        <v>209</v>
      </c>
      <c r="D176" s="11" t="s">
        <v>725</v>
      </c>
      <c r="E176" s="12">
        <v>7.0</v>
      </c>
      <c r="F176" s="12">
        <v>98.0</v>
      </c>
      <c r="G176" s="13" t="s">
        <v>726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9.5" customHeight="1">
      <c r="A177" s="5" t="s">
        <v>727</v>
      </c>
      <c r="B177" s="6" t="s">
        <v>728</v>
      </c>
      <c r="C177" s="6" t="s">
        <v>15</v>
      </c>
      <c r="D177" s="6" t="s">
        <v>729</v>
      </c>
      <c r="E177" s="7">
        <v>1.0</v>
      </c>
      <c r="F177" s="7">
        <v>96.0</v>
      </c>
      <c r="G177" s="6" t="s">
        <v>730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9.5" customHeight="1">
      <c r="A178" s="5" t="s">
        <v>731</v>
      </c>
      <c r="B178" s="6" t="s">
        <v>732</v>
      </c>
      <c r="C178" s="6" t="s">
        <v>44</v>
      </c>
      <c r="D178" s="6" t="s">
        <v>733</v>
      </c>
      <c r="E178" s="7">
        <v>3.0</v>
      </c>
      <c r="F178" s="7">
        <v>95.0</v>
      </c>
      <c r="G178" s="6" t="s">
        <v>734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9.5" customHeight="1">
      <c r="A179" s="5" t="s">
        <v>735</v>
      </c>
      <c r="B179" s="6" t="s">
        <v>736</v>
      </c>
      <c r="C179" s="6" t="s">
        <v>716</v>
      </c>
      <c r="D179" s="6" t="s">
        <v>737</v>
      </c>
      <c r="E179" s="7">
        <v>1.0</v>
      </c>
      <c r="F179" s="7">
        <v>95.0</v>
      </c>
      <c r="G179" s="6" t="s">
        <v>738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39.0" customHeight="1">
      <c r="A180" s="5" t="s">
        <v>739</v>
      </c>
      <c r="B180" s="6" t="s">
        <v>740</v>
      </c>
      <c r="C180" s="6" t="s">
        <v>214</v>
      </c>
      <c r="D180" s="6" t="s">
        <v>741</v>
      </c>
      <c r="E180" s="7">
        <v>8.0</v>
      </c>
      <c r="F180" s="7">
        <v>95.0</v>
      </c>
      <c r="G180" s="6" t="s">
        <v>742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9.5" customHeight="1">
      <c r="A181" s="5" t="s">
        <v>743</v>
      </c>
      <c r="B181" s="6" t="s">
        <v>744</v>
      </c>
      <c r="C181" s="6" t="s">
        <v>25</v>
      </c>
      <c r="D181" s="6" t="s">
        <v>745</v>
      </c>
      <c r="E181" s="7">
        <v>16.0</v>
      </c>
      <c r="F181" s="7">
        <v>94.0</v>
      </c>
      <c r="G181" s="6" t="s">
        <v>746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9.5" customHeight="1">
      <c r="A182" s="5" t="s">
        <v>747</v>
      </c>
      <c r="B182" s="6" t="s">
        <v>748</v>
      </c>
      <c r="C182" s="6" t="s">
        <v>25</v>
      </c>
      <c r="D182" s="6" t="s">
        <v>749</v>
      </c>
      <c r="E182" s="7">
        <v>6.0</v>
      </c>
      <c r="F182" s="7">
        <v>93.0</v>
      </c>
      <c r="G182" s="6" t="s">
        <v>750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9.5" customHeight="1">
      <c r="A183" s="5" t="s">
        <v>751</v>
      </c>
      <c r="B183" s="6" t="s">
        <v>752</v>
      </c>
      <c r="C183" s="6" t="s">
        <v>15</v>
      </c>
      <c r="D183" s="6" t="s">
        <v>752</v>
      </c>
      <c r="E183" s="7">
        <v>6.0</v>
      </c>
      <c r="F183" s="7">
        <v>92.0</v>
      </c>
      <c r="G183" s="6" t="s">
        <v>753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9.5" customHeight="1">
      <c r="A184" s="10" t="s">
        <v>754</v>
      </c>
      <c r="B184" s="11" t="s">
        <v>755</v>
      </c>
      <c r="C184" s="11" t="s">
        <v>10</v>
      </c>
      <c r="D184" s="11" t="s">
        <v>756</v>
      </c>
      <c r="E184" s="12">
        <v>14.0</v>
      </c>
      <c r="F184" s="12">
        <v>92.0</v>
      </c>
      <c r="G184" s="13" t="s">
        <v>757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9.5" customHeight="1">
      <c r="A185" s="5" t="s">
        <v>758</v>
      </c>
      <c r="B185" s="6" t="s">
        <v>759</v>
      </c>
      <c r="C185" s="6" t="s">
        <v>44</v>
      </c>
      <c r="D185" s="6" t="s">
        <v>760</v>
      </c>
      <c r="E185" s="7">
        <v>19.0</v>
      </c>
      <c r="F185" s="7">
        <v>91.0</v>
      </c>
      <c r="G185" s="6" t="s">
        <v>761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9.5" customHeight="1">
      <c r="A186" s="5" t="s">
        <v>762</v>
      </c>
      <c r="B186" s="6" t="s">
        <v>763</v>
      </c>
      <c r="C186" s="6" t="s">
        <v>44</v>
      </c>
      <c r="D186" s="6" t="s">
        <v>764</v>
      </c>
      <c r="E186" s="7">
        <v>6.0</v>
      </c>
      <c r="F186" s="7">
        <v>90.0</v>
      </c>
      <c r="G186" s="6" t="s">
        <v>765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9.5" customHeight="1">
      <c r="A187" s="10" t="s">
        <v>766</v>
      </c>
      <c r="B187" s="11" t="s">
        <v>767</v>
      </c>
      <c r="C187" s="11" t="s">
        <v>44</v>
      </c>
      <c r="D187" s="11" t="s">
        <v>768</v>
      </c>
      <c r="E187" s="12">
        <v>2.0</v>
      </c>
      <c r="F187" s="12">
        <v>89.0</v>
      </c>
      <c r="G187" s="13" t="s">
        <v>769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9.5" customHeight="1">
      <c r="A188" s="5" t="s">
        <v>770</v>
      </c>
      <c r="B188" s="6" t="s">
        <v>771</v>
      </c>
      <c r="C188" s="6" t="s">
        <v>287</v>
      </c>
      <c r="D188" s="6" t="s">
        <v>772</v>
      </c>
      <c r="E188" s="7">
        <v>4.0</v>
      </c>
      <c r="F188" s="7">
        <v>88.0</v>
      </c>
      <c r="G188" s="6" t="s">
        <v>773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39.0" customHeight="1">
      <c r="A189" s="5" t="s">
        <v>774</v>
      </c>
      <c r="B189" s="6" t="s">
        <v>775</v>
      </c>
      <c r="C189" s="6" t="s">
        <v>15</v>
      </c>
      <c r="D189" s="6" t="s">
        <v>775</v>
      </c>
      <c r="E189" s="7">
        <v>6.0</v>
      </c>
      <c r="F189" s="7">
        <v>87.0</v>
      </c>
      <c r="G189" s="6" t="s">
        <v>776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9.5" customHeight="1">
      <c r="A190" s="5" t="s">
        <v>777</v>
      </c>
      <c r="B190" s="6" t="s">
        <v>778</v>
      </c>
      <c r="C190" s="6" t="s">
        <v>779</v>
      </c>
      <c r="D190" s="6" t="s">
        <v>780</v>
      </c>
      <c r="E190" s="7">
        <v>5.0</v>
      </c>
      <c r="F190" s="7">
        <v>87.0</v>
      </c>
      <c r="G190" s="6" t="s">
        <v>781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39.0" customHeight="1">
      <c r="A191" s="5" t="s">
        <v>782</v>
      </c>
      <c r="B191" s="6" t="s">
        <v>783</v>
      </c>
      <c r="C191" s="6" t="s">
        <v>214</v>
      </c>
      <c r="D191" s="6" t="s">
        <v>784</v>
      </c>
      <c r="E191" s="7">
        <v>6.0</v>
      </c>
      <c r="F191" s="7">
        <v>87.0</v>
      </c>
      <c r="G191" s="6" t="s">
        <v>785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9.5" customHeight="1">
      <c r="A192" s="5" t="s">
        <v>786</v>
      </c>
      <c r="B192" s="6" t="s">
        <v>787</v>
      </c>
      <c r="C192" s="6" t="s">
        <v>788</v>
      </c>
      <c r="D192" s="6" t="s">
        <v>789</v>
      </c>
      <c r="E192" s="7">
        <v>15.0</v>
      </c>
      <c r="F192" s="7">
        <v>87.0</v>
      </c>
      <c r="G192" s="6" t="s">
        <v>790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9.5" customHeight="1">
      <c r="A193" s="5" t="s">
        <v>791</v>
      </c>
      <c r="B193" s="6" t="s">
        <v>792</v>
      </c>
      <c r="C193" s="6" t="s">
        <v>10</v>
      </c>
      <c r="D193" s="6" t="s">
        <v>793</v>
      </c>
      <c r="E193" s="7">
        <v>7.0</v>
      </c>
      <c r="F193" s="7">
        <v>87.0</v>
      </c>
      <c r="G193" s="6" t="s">
        <v>794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9.5" customHeight="1">
      <c r="A194" s="5" t="s">
        <v>795</v>
      </c>
      <c r="B194" s="6" t="s">
        <v>796</v>
      </c>
      <c r="C194" s="6" t="s">
        <v>25</v>
      </c>
      <c r="D194" s="6" t="s">
        <v>797</v>
      </c>
      <c r="E194" s="7">
        <v>38.0</v>
      </c>
      <c r="F194" s="7">
        <v>86.0</v>
      </c>
      <c r="G194" s="6" t="s">
        <v>798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9.5" customHeight="1">
      <c r="A195" s="5" t="s">
        <v>799</v>
      </c>
      <c r="B195" s="6" t="s">
        <v>800</v>
      </c>
      <c r="C195" s="6" t="s">
        <v>44</v>
      </c>
      <c r="D195" s="6" t="s">
        <v>801</v>
      </c>
      <c r="E195" s="7">
        <v>3.0</v>
      </c>
      <c r="F195" s="7">
        <v>85.0</v>
      </c>
      <c r="G195" s="6" t="s">
        <v>802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39.0" customHeight="1">
      <c r="A196" s="5" t="s">
        <v>803</v>
      </c>
      <c r="B196" s="6" t="s">
        <v>804</v>
      </c>
      <c r="C196" s="6" t="s">
        <v>25</v>
      </c>
      <c r="D196" s="6" t="s">
        <v>804</v>
      </c>
      <c r="E196" s="7">
        <v>3.0</v>
      </c>
      <c r="F196" s="7">
        <v>84.0</v>
      </c>
      <c r="G196" s="6" t="s">
        <v>805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39.0" customHeight="1">
      <c r="A197" s="10" t="s">
        <v>806</v>
      </c>
      <c r="B197" s="11" t="s">
        <v>807</v>
      </c>
      <c r="C197" s="11" t="s">
        <v>214</v>
      </c>
      <c r="D197" s="11" t="s">
        <v>808</v>
      </c>
      <c r="E197" s="12">
        <v>8.0</v>
      </c>
      <c r="F197" s="12">
        <v>84.0</v>
      </c>
      <c r="G197" s="13" t="s">
        <v>809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9.5" customHeight="1">
      <c r="A198" s="5" t="s">
        <v>810</v>
      </c>
      <c r="B198" s="6" t="s">
        <v>811</v>
      </c>
      <c r="C198" s="6" t="s">
        <v>30</v>
      </c>
      <c r="D198" s="6" t="s">
        <v>812</v>
      </c>
      <c r="E198" s="7">
        <v>2.0</v>
      </c>
      <c r="F198" s="7">
        <v>83.0</v>
      </c>
      <c r="G198" s="6" t="s">
        <v>813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9.5" customHeight="1">
      <c r="A199" s="5" t="s">
        <v>814</v>
      </c>
      <c r="B199" s="6" t="s">
        <v>815</v>
      </c>
      <c r="C199" s="6" t="s">
        <v>57</v>
      </c>
      <c r="D199" s="6" t="s">
        <v>816</v>
      </c>
      <c r="E199" s="7">
        <v>2.0</v>
      </c>
      <c r="F199" s="7">
        <v>83.0</v>
      </c>
      <c r="G199" s="6" t="s">
        <v>817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9.5" customHeight="1">
      <c r="A200" s="14" t="s">
        <v>818</v>
      </c>
      <c r="B200" s="6" t="s">
        <v>819</v>
      </c>
      <c r="C200" s="6" t="s">
        <v>25</v>
      </c>
      <c r="D200" s="6" t="s">
        <v>820</v>
      </c>
      <c r="E200" s="7">
        <v>11.0</v>
      </c>
      <c r="F200" s="7">
        <v>82.0</v>
      </c>
      <c r="G200" s="6" t="s">
        <v>821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hyperlinks>
    <hyperlink r:id="rId1" ref="G37"/>
    <hyperlink r:id="rId2" ref="G49"/>
  </hyperlinks>
  <printOptions/>
  <pageMargins bottom="1.0" footer="0.0" header="0.0" left="0.75" right="0.75" top="1.0"/>
  <pageSetup orientation="landscape"/>
  <headerFooter>
    <oddFooter>&amp;C000000000000&amp;P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24.14"/>
    <col customWidth="1" min="3" max="3" width="14.0"/>
    <col customWidth="1" min="4" max="4" width="24.14"/>
    <col customWidth="1" min="5" max="5" width="26.86"/>
    <col customWidth="1" min="6" max="6" width="29.57"/>
    <col customWidth="1" min="7" max="7" width="34.86"/>
    <col customWidth="1" min="8" max="26" width="15.14"/>
  </cols>
  <sheetData>
    <row r="1" ht="25.5" customHeight="1">
      <c r="A1" s="1" t="s">
        <v>822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5" t="s">
        <v>8</v>
      </c>
      <c r="B3" s="6" t="s">
        <v>823</v>
      </c>
      <c r="C3" s="6" t="s">
        <v>10</v>
      </c>
      <c r="D3" s="6" t="s">
        <v>824</v>
      </c>
      <c r="E3" s="7">
        <v>8.0</v>
      </c>
      <c r="F3" s="7">
        <v>945.0</v>
      </c>
      <c r="G3" s="6" t="s">
        <v>825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5" t="s">
        <v>13</v>
      </c>
      <c r="B4" s="6" t="s">
        <v>826</v>
      </c>
      <c r="C4" s="6" t="s">
        <v>25</v>
      </c>
      <c r="D4" s="6" t="s">
        <v>827</v>
      </c>
      <c r="E4" s="7">
        <v>249.0</v>
      </c>
      <c r="F4" s="7">
        <v>370.0</v>
      </c>
      <c r="G4" s="6" t="s">
        <v>828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5" t="s">
        <v>18</v>
      </c>
      <c r="B5" s="6" t="s">
        <v>829</v>
      </c>
      <c r="C5" s="6" t="s">
        <v>25</v>
      </c>
      <c r="D5" s="6" t="s">
        <v>830</v>
      </c>
      <c r="E5" s="7">
        <v>4.0</v>
      </c>
      <c r="F5" s="7">
        <v>282.0</v>
      </c>
      <c r="G5" s="6" t="s">
        <v>831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5" t="s">
        <v>28</v>
      </c>
      <c r="B6" s="6" t="s">
        <v>832</v>
      </c>
      <c r="C6" s="6" t="s">
        <v>30</v>
      </c>
      <c r="D6" s="6" t="s">
        <v>833</v>
      </c>
      <c r="E6" s="7">
        <v>5.0</v>
      </c>
      <c r="F6" s="7">
        <v>190.0</v>
      </c>
      <c r="G6" s="6" t="s">
        <v>834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5" t="s">
        <v>33</v>
      </c>
      <c r="B7" s="6" t="s">
        <v>835</v>
      </c>
      <c r="C7" s="6" t="s">
        <v>44</v>
      </c>
      <c r="D7" s="6" t="s">
        <v>835</v>
      </c>
      <c r="E7" s="7">
        <v>7.0</v>
      </c>
      <c r="F7" s="7">
        <v>179.0</v>
      </c>
      <c r="G7" s="6" t="s">
        <v>836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5" t="s">
        <v>38</v>
      </c>
      <c r="B8" s="6" t="s">
        <v>837</v>
      </c>
      <c r="C8" s="6" t="s">
        <v>79</v>
      </c>
      <c r="D8" s="6" t="s">
        <v>838</v>
      </c>
      <c r="E8" s="7">
        <v>53.0</v>
      </c>
      <c r="F8" s="7">
        <v>148.0</v>
      </c>
      <c r="G8" s="6" t="s">
        <v>839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5" t="s">
        <v>42</v>
      </c>
      <c r="B9" s="6" t="s">
        <v>840</v>
      </c>
      <c r="C9" s="6" t="s">
        <v>44</v>
      </c>
      <c r="D9" s="6" t="s">
        <v>841</v>
      </c>
      <c r="E9" s="7">
        <v>12.0</v>
      </c>
      <c r="F9" s="7">
        <v>127.0</v>
      </c>
      <c r="G9" s="6" t="s">
        <v>842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5" t="s">
        <v>47</v>
      </c>
      <c r="B10" s="6" t="s">
        <v>843</v>
      </c>
      <c r="C10" s="6" t="s">
        <v>25</v>
      </c>
      <c r="D10" s="6" t="s">
        <v>844</v>
      </c>
      <c r="E10" s="7">
        <v>23.0</v>
      </c>
      <c r="F10" s="7">
        <v>125.0</v>
      </c>
      <c r="G10" s="6" t="s">
        <v>845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5" t="s">
        <v>51</v>
      </c>
      <c r="B11" s="6" t="s">
        <v>846</v>
      </c>
      <c r="C11" s="6" t="s">
        <v>219</v>
      </c>
      <c r="D11" s="6" t="s">
        <v>846</v>
      </c>
      <c r="E11" s="7">
        <v>4.0</v>
      </c>
      <c r="F11" s="7">
        <v>112.0</v>
      </c>
      <c r="G11" s="6" t="s">
        <v>847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5" t="s">
        <v>55</v>
      </c>
      <c r="B12" s="6" t="s">
        <v>848</v>
      </c>
      <c r="C12" s="6" t="s">
        <v>25</v>
      </c>
      <c r="D12" s="6" t="s">
        <v>849</v>
      </c>
      <c r="E12" s="7">
        <v>361.0</v>
      </c>
      <c r="F12" s="7">
        <v>91.0</v>
      </c>
      <c r="G12" s="6" t="s">
        <v>850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5" t="s">
        <v>60</v>
      </c>
      <c r="B13" s="6" t="s">
        <v>851</v>
      </c>
      <c r="C13" s="6" t="s">
        <v>25</v>
      </c>
      <c r="D13" s="6" t="s">
        <v>852</v>
      </c>
      <c r="E13" s="7">
        <v>60.0</v>
      </c>
      <c r="F13" s="7">
        <v>89.0</v>
      </c>
      <c r="G13" s="6" t="s">
        <v>853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4" t="s">
        <v>64</v>
      </c>
      <c r="B14" s="6" t="s">
        <v>854</v>
      </c>
      <c r="C14" s="6" t="s">
        <v>44</v>
      </c>
      <c r="D14" s="6" t="s">
        <v>855</v>
      </c>
      <c r="E14" s="7">
        <v>29.0</v>
      </c>
      <c r="F14" s="7">
        <v>86.0</v>
      </c>
      <c r="G14" s="6" t="s">
        <v>856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1.0" footer="0.0" header="0.0" left="0.75" right="0.75" top="1.0"/>
  <pageSetup orientation="landscape"/>
  <headerFooter>
    <oddFooter>&amp;C000000000000&amp;P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19.43"/>
    <col customWidth="1" min="3" max="3" width="14.0"/>
    <col customWidth="1" min="4" max="4" width="19.0"/>
    <col customWidth="1" min="5" max="5" width="14.43"/>
    <col customWidth="1" min="6" max="6" width="17.14"/>
    <col customWidth="1" min="7" max="7" width="38.0"/>
    <col customWidth="1" min="8" max="26" width="15.14"/>
  </cols>
  <sheetData>
    <row r="1" ht="25.5" customHeight="1">
      <c r="A1" s="1" t="s">
        <v>857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5" t="s">
        <v>8</v>
      </c>
      <c r="B3" s="6" t="s">
        <v>858</v>
      </c>
      <c r="C3" s="6" t="s">
        <v>79</v>
      </c>
      <c r="D3" s="6" t="s">
        <v>859</v>
      </c>
      <c r="E3" s="7">
        <v>6.0</v>
      </c>
      <c r="F3" s="7">
        <v>85.0</v>
      </c>
      <c r="G3" s="6" t="s">
        <v>860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9.0" customHeight="1">
      <c r="A4" s="5" t="s">
        <v>13</v>
      </c>
      <c r="B4" s="6" t="s">
        <v>861</v>
      </c>
      <c r="C4" s="6" t="s">
        <v>214</v>
      </c>
      <c r="D4" s="6" t="s">
        <v>862</v>
      </c>
      <c r="E4" s="7">
        <v>4.0</v>
      </c>
      <c r="F4" s="7">
        <v>83.0</v>
      </c>
      <c r="G4" s="6" t="s">
        <v>863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5" t="s">
        <v>18</v>
      </c>
      <c r="B5" s="6" t="s">
        <v>864</v>
      </c>
      <c r="C5" s="6" t="s">
        <v>44</v>
      </c>
      <c r="D5" s="6" t="s">
        <v>864</v>
      </c>
      <c r="E5" s="7">
        <v>5.0</v>
      </c>
      <c r="F5" s="7">
        <v>241.0</v>
      </c>
      <c r="G5" s="6" t="s">
        <v>865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5" t="s">
        <v>23</v>
      </c>
      <c r="B6" s="6" t="s">
        <v>866</v>
      </c>
      <c r="C6" s="6" t="s">
        <v>25</v>
      </c>
      <c r="D6" s="6" t="s">
        <v>867</v>
      </c>
      <c r="E6" s="7">
        <v>13.0</v>
      </c>
      <c r="F6" s="7">
        <v>225.0</v>
      </c>
      <c r="G6" s="6" t="s">
        <v>868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5" t="s">
        <v>28</v>
      </c>
      <c r="B7" s="6" t="s">
        <v>869</v>
      </c>
      <c r="C7" s="6" t="s">
        <v>25</v>
      </c>
      <c r="D7" s="6" t="s">
        <v>869</v>
      </c>
      <c r="E7" s="7">
        <v>4.0</v>
      </c>
      <c r="F7" s="7">
        <v>304.0</v>
      </c>
      <c r="G7" s="6" t="s">
        <v>870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9.0" customHeight="1">
      <c r="A8" s="5" t="s">
        <v>33</v>
      </c>
      <c r="B8" s="6" t="s">
        <v>871</v>
      </c>
      <c r="C8" s="6" t="s">
        <v>44</v>
      </c>
      <c r="D8" s="6" t="s">
        <v>871</v>
      </c>
      <c r="E8" s="7">
        <v>5.0</v>
      </c>
      <c r="F8" s="7">
        <v>166.0</v>
      </c>
      <c r="G8" s="6" t="s">
        <v>872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15"/>
      <c r="B9" s="12"/>
      <c r="C9" s="12"/>
      <c r="D9" s="12"/>
      <c r="E9" s="12"/>
      <c r="F9" s="12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1.0" footer="0.0" header="0.0" left="0.75" right="0.75" top="1.0"/>
  <pageSetup orientation="landscape"/>
  <headerFooter>
    <oddFooter>&amp;C000000000000&amp;P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